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変換" sheetId="1" state="visible" r:id="rId1"/>
    <sheet xmlns:r="http://schemas.openxmlformats.org/officeDocument/2006/relationships" name="対応表" sheetId="2" state="visible" r:id="rId2"/>
    <sheet xmlns:r="http://schemas.openxmlformats.org/officeDocument/2006/relationships" name="学年表" sheetId="3" state="visible" r:id="rId3"/>
    <sheet xmlns:r="http://schemas.openxmlformats.org/officeDocument/2006/relationships" name="元号表" sheetId="4" state="visible" r:id="rId4"/>
    <sheet xmlns:r="http://schemas.openxmlformats.org/officeDocument/2006/relationships" name="使い方" sheetId="5" state="visible" r:id="rId5"/>
  </sheets>
  <definedNames>
    <definedName name="_xlnm.Print_Area" localSheetId="0">'変換'!$B$1:$D$24</definedName>
    <definedName name="_xlnm.Print_Titles" localSheetId="1">'対応表'!$2:$2</definedName>
    <definedName name="_xlnm.Print_Area" localSheetId="1">'対応表'!$A$1:$E$130</definedName>
    <definedName name="_xlnm.Print_Area" localSheetId="2">'学年表'!$A$1:$L$36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"/>
      <b val="1"/>
      <color rgb="00FFFFFF"/>
      <sz val="14"/>
    </font>
    <font>
      <name val="Yu Gothic"/>
      <color rgb="0066707A"/>
      <sz val="9"/>
    </font>
    <font>
      <name val="Yu Gothic"/>
      <b val="1"/>
      <color rgb="00FFFFFF"/>
      <sz val="10"/>
    </font>
    <font>
      <name val="Yu Gothic"/>
      <color rgb="001A1A1A"/>
      <sz val="10"/>
    </font>
    <font>
      <name val="Yu Gothic"/>
      <b val="1"/>
      <color rgb="001A1A1A"/>
      <sz val="10"/>
    </font>
    <font>
      <name val="Yu Gothic"/>
      <b val="1"/>
      <color rgb="001A1A1A"/>
      <sz val="11"/>
    </font>
    <font>
      <name val="Yu Gothic"/>
      <b val="1"/>
      <color rgb="00FFFFFF"/>
      <sz val="12"/>
    </font>
    <font>
      <name val="Yu Gothic"/>
      <b val="1"/>
      <color rgb="00FFFFFF"/>
      <sz val="9"/>
    </font>
    <font>
      <name val="Yu Gothic"/>
      <b val="1"/>
      <color rgb="001A1A1A"/>
      <sz val="8.5"/>
    </font>
    <font>
      <name val="Yu Gothic"/>
      <color rgb="001A1A1A"/>
      <sz val="8.5"/>
    </font>
    <font>
      <name val="Yu Gothic"/>
      <color rgb="0066707A"/>
      <sz val="8.5"/>
    </font>
    <font>
      <name val="Yu Gothic"/>
      <b val="1"/>
      <color rgb="00FFFFFF"/>
      <sz val="11"/>
    </font>
    <font>
      <name val="Yu Gothic"/>
      <color rgb="001A1A1A"/>
      <sz val="9.5"/>
    </font>
    <font>
      <name val="Yu Gothic"/>
      <b val="1"/>
      <color rgb="001A1A1A"/>
      <sz val="9.5"/>
    </font>
    <font>
      <name val="Yu Gothic"/>
      <color theme="1"/>
      <sz val="11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DDE3EA"/>
      </patternFill>
    </fill>
    <fill>
      <patternFill patternType="solid">
        <fgColor rgb="002F5D8A"/>
      </patternFill>
    </fill>
  </fills>
  <borders count="13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 style="thin">
        <color rgb="00B9C4CF"/>
      </left>
      <right/>
      <top/>
      <bottom/>
      <diagonal/>
    </border>
    <border>
      <left style="thin">
        <color rgb="00B9C4CF"/>
      </left>
      <right style="thin">
        <color rgb="00B9C4CF"/>
      </right>
      <top/>
      <bottom/>
      <diagonal/>
    </border>
    <border>
      <left style="thin">
        <color rgb="00B9C4CF"/>
      </left>
      <right style="thin">
        <color rgb="00B9C4CF"/>
      </right>
      <top/>
      <bottom style="thin">
        <color rgb="00B9C4CF"/>
      </bottom>
      <diagonal/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 style="thin">
        <color rgb="00B9C4CF"/>
      </left>
      <right style="thin">
        <color rgb="00B9C4CF"/>
      </right>
      <top/>
      <bottom style="thin">
        <color rgb="00B9C4CF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/>
    </xf>
    <xf numFmtId="0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vertical="center"/>
    </xf>
    <xf numFmtId="0" fontId="8" fillId="2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 wrapText="1"/>
    </xf>
    <xf numFmtId="0" fontId="12" fillId="2" borderId="0" applyAlignment="1" pivotButton="0" quotePrefix="0" xfId="0">
      <alignment vertical="center"/>
    </xf>
    <xf numFmtId="0" fontId="8" fillId="2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8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3" fillId="0" borderId="1" applyAlignment="1" pivotButton="0" quotePrefix="0" xfId="0">
      <alignment horizontal="center" vertical="center" wrapText="1"/>
    </xf>
    <xf numFmtId="0" fontId="14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15" fillId="0" borderId="9" pivotButton="0" quotePrefix="0" xfId="0"/>
    <xf numFmtId="0" fontId="1" fillId="2" borderId="9" applyAlignment="1" pivotButton="0" quotePrefix="0" xfId="0">
      <alignment vertical="center"/>
    </xf>
    <xf numFmtId="0" fontId="2" fillId="0" borderId="9" applyAlignment="1" pivotButton="0" quotePrefix="0" xfId="0">
      <alignment vertical="center" wrapText="1"/>
    </xf>
    <xf numFmtId="0" fontId="7" fillId="2" borderId="9" applyAlignment="1" pivotButton="0" quotePrefix="0" xfId="0">
      <alignment vertical="center"/>
    </xf>
    <xf numFmtId="0" fontId="11" fillId="0" borderId="9" applyAlignment="1" pivotButton="0" quotePrefix="0" xfId="0">
      <alignment vertical="center" wrapText="1"/>
    </xf>
    <xf numFmtId="0" fontId="12" fillId="2" borderId="9" applyAlignment="1" pivotButton="0" quotePrefix="0" xfId="0">
      <alignment vertical="center"/>
    </xf>
    <xf numFmtId="0" fontId="15" fillId="0" borderId="10" pivotButton="0" quotePrefix="0" xfId="0"/>
    <xf numFmtId="0" fontId="15" fillId="0" borderId="11" pivotButton="0" quotePrefix="0" xfId="0"/>
    <xf numFmtId="0" fontId="15" fillId="0" borderId="12" pivotButton="0" quotePrefix="0" xfId="0"/>
    <xf numFmtId="0" fontId="2" fillId="0" borderId="9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36" customWidth="1" min="3" max="3"/>
    <col width="50" customWidth="1" min="4" max="4"/>
  </cols>
  <sheetData>
    <row r="1" ht="28" customHeight="1">
      <c r="A1" s="29" t="n"/>
      <c r="B1" s="30" t="inlineStr">
        <is>
          <t>和暦・年齢・入学卒業年の変換</t>
        </is>
      </c>
      <c r="C1" s="29" t="n"/>
      <c r="D1" s="29" t="n"/>
    </row>
    <row r="2">
      <c r="A2" s="29" t="n"/>
      <c r="B2" s="31" t="inlineStr">
        <is>
          <t>黄色いセルに入れると、下の結果が変わります。元号は「元号表」シートから引いています。</t>
        </is>
      </c>
      <c r="C2" s="29" t="n"/>
      <c r="D2" s="29" t="n"/>
    </row>
    <row r="3" ht="22" customHeight="1">
      <c r="A3" s="29" t="n"/>
      <c r="B3" s="3" t="inlineStr">
        <is>
          <t>1. 西暦から和暦・干支・満年齢を出す</t>
        </is>
      </c>
      <c r="C3" s="4" t="n"/>
      <c r="D3" s="4" t="n"/>
    </row>
    <row r="4" ht="22" customHeight="1">
      <c r="A4" s="29" t="n"/>
      <c r="B4" s="5" t="inlineStr">
        <is>
          <t>西暦（1868〜2048）</t>
        </is>
      </c>
      <c r="C4" s="6" t="n">
        <v>2027</v>
      </c>
      <c r="D4" s="7" t="inlineStr">
        <is>
          <t>例: 2027。明治元年（1868）から令和30年（2048）まで</t>
        </is>
      </c>
    </row>
    <row r="5" ht="22" customHeight="1">
      <c r="A5" s="29" t="n"/>
      <c r="B5" s="5" t="inlineStr">
        <is>
          <t>基準年（年齢を出す年）</t>
        </is>
      </c>
      <c r="C5" s="6" t="n">
        <v>2027</v>
      </c>
      <c r="D5" s="7" t="inlineStr">
        <is>
          <t>年齢を出したい年。既定は2027（対応表・PDFの年齢はこの年の値）</t>
        </is>
      </c>
    </row>
    <row r="6" ht="22" customHeight="1">
      <c r="A6" s="29" t="n"/>
      <c r="B6" s="5" t="inlineStr">
        <is>
          <t>元年の書き方（元年／1年）</t>
        </is>
      </c>
      <c r="C6" s="6" t="inlineStr">
        <is>
          <t>元年</t>
        </is>
      </c>
      <c r="D6" s="7" t="inlineStr">
        <is>
          <t>「元年」か「1年」を選ぶ</t>
        </is>
      </c>
    </row>
    <row r="7" ht="6" customHeight="1">
      <c r="A7" s="29" t="n"/>
      <c r="B7" s="29" t="n"/>
      <c r="C7" s="29" t="n"/>
      <c r="D7" s="29" t="n"/>
    </row>
    <row r="8" ht="22" customHeight="1">
      <c r="A8" s="29" t="n"/>
      <c r="B8" s="3" t="inlineStr">
        <is>
          <t>結果</t>
        </is>
      </c>
      <c r="C8" s="4" t="n"/>
      <c r="D8" s="4" t="n"/>
    </row>
    <row r="9" ht="32" customHeight="1">
      <c r="A9" s="29" t="n"/>
      <c r="B9" s="5" t="inlineStr">
        <is>
          <t>和暦</t>
        </is>
      </c>
      <c r="C9" s="8" t="str">
        <f>IF(IF(ISNUMBER($C$4),AND($C$4&gt;=1868,$C$4&lt;=2048,$C$4=INT($C$4)),FALSE),IF(AND(COUNTIF('元号表'!$B$3:$B$12,"&lt;="&amp;$C$4)&gt;1,$C$4=INDEX('元号表'!$B$3:$B$12,COUNTIF('元号表'!$B$3:$B$12,"&lt;="&amp;$C$4))),INDEX('元号表'!$A$3:$A$12,COUNTIF('元号表'!$B$3:$B$12,"&lt;="&amp;$C$4)-1)&amp;($C$4-INDEX('元号表'!$B$3:$B$12,COUNTIF('元号表'!$B$3:$B$12,"&lt;="&amp;$C$4)-1)+1)&amp;"年・"&amp;INDEX('元号表'!$A$3:$A$12,COUNTIF('元号表'!$B$3:$B$12,"&lt;="&amp;$C$4))&amp;IF(AND($C$4=INDEX('元号表'!$B$3:$B$12,COUNTIF('元号表'!$B$3:$B$12,"&lt;="&amp;$C$4)),$C$6="元年"),"元年",($C$4-INDEX('元号表'!$B$3:$B$12,COUNTIF('元号表'!$B$3:$B$12,"&lt;="&amp;$C$4))+1)&amp;"年"),INDEX('元号表'!$A$3:$A$12,COUNTIF('元号表'!$B$3:$B$12,"&lt;="&amp;$C$4))&amp;IF(AND($C$4=INDEX('元号表'!$B$3:$B$12,COUNTIF('元号表'!$B$3:$B$12,"&lt;="&amp;$C$4)),$C$6="元年"),"元年",($C$4-INDEX('元号表'!$B$3:$B$12,COUNTIF('元号表'!$B$3:$B$12,"&lt;="&amp;$C$4))+1)&amp;"年")),"1868〜2048の整数で入れてください")</f>
        <v>令和9年</v>
      </c>
      <c r="D9" s="7" t="inlineStr">
        <is>
          <t>年の途中で改元された年（1912・1926・1989・2019）は両方の元号を出します（月日は出しません）</t>
        </is>
      </c>
    </row>
    <row r="10" ht="22" customHeight="1">
      <c r="A10" s="29" t="n"/>
      <c r="B10" s="5" t="inlineStr">
        <is>
          <t>干支（十二支）</t>
        </is>
      </c>
      <c r="C10" s="8" t="str">
        <f>IF(IF(ISNUMBER($C$4),AND($C$4&gt;=1868,$C$4&lt;=2048,$C$4=INT($C$4)),FALSE),CHOOSE(MOD($C$4-4,12)+1,"子（ね）","丑（うし）","寅（とら）","卯（う）","辰（たつ）","巳（み）","午（うま）","未（ひつじ）","申（さる）","酉（とり）","戌（いぬ）","亥（い）"),"")</f>
        <v>未（ひつじ）</v>
      </c>
      <c r="D10" s="7" t="inlineStr">
        <is>
          <t>西暦から機械的に決まる対応です</t>
        </is>
      </c>
    </row>
    <row r="11" ht="22" customHeight="1">
      <c r="A11" s="29" t="n"/>
      <c r="B11" s="5" t="inlineStr">
        <is>
          <t>満年齢（誕生日前）</t>
        </is>
      </c>
      <c r="C11" s="8" t="str">
        <f>IF(IF(ISNUMBER($C$4),AND($C$4&gt;=1868,$C$4&lt;=2048,$C$4=INT($C$4)),FALSE),IF($C$5-$C$4-1&lt;0,"－",$C$5-$C$4-1),"")</f>
        <v>－</v>
      </c>
      <c r="D11" s="7" t="inlineStr">
        <is>
          <t>基準年−西暦−1。基準年の誕生日を迎える前の満年齢（まだ生まれていない年は「－」）</t>
        </is>
      </c>
    </row>
    <row r="12" ht="22" customHeight="1">
      <c r="A12" s="29" t="n"/>
      <c r="B12" s="5" t="inlineStr">
        <is>
          <t>満年齢（誕生日後）</t>
        </is>
      </c>
      <c r="C12" s="8">
        <f>IF(IF(ISNUMBER($C$4),AND($C$4&gt;=1868,$C$4&lt;=2048,$C$4=INT($C$4)),FALSE),IF($C$5-$C$4&lt;0,"－",$C$5-$C$4),"")</f>
        <v>0</v>
      </c>
      <c r="D12" s="7" t="inlineStr">
        <is>
          <t>基準年−西暦。基準年の誕生日を迎えた後（当日を含む）の満年齢</t>
        </is>
      </c>
    </row>
    <row r="13" ht="6" customHeight="1">
      <c r="A13" s="29" t="n"/>
      <c r="B13" s="29" t="n"/>
      <c r="C13" s="29" t="n"/>
      <c r="D13" s="29" t="n"/>
    </row>
    <row r="14" ht="22" customHeight="1">
      <c r="A14" s="29" t="n"/>
      <c r="B14" s="3" t="inlineStr">
        <is>
          <t>2. 生まれた年月日から小学校の入学・卒業年を出す</t>
        </is>
      </c>
      <c r="C14" s="4" t="n"/>
      <c r="D14" s="4" t="n"/>
    </row>
    <row r="15" ht="22" customHeight="1">
      <c r="A15" s="29" t="n"/>
      <c r="B15" s="5" t="inlineStr">
        <is>
          <t>生まれ年（西暦）</t>
        </is>
      </c>
      <c r="C15" s="6" t="n">
        <v>2000</v>
      </c>
      <c r="D15" s="7" t="inlineStr">
        <is>
          <t>例: 2000</t>
        </is>
      </c>
    </row>
    <row r="16" ht="22" customHeight="1">
      <c r="A16" s="29" t="n"/>
      <c r="B16" s="5" t="inlineStr">
        <is>
          <t>生まれ月</t>
        </is>
      </c>
      <c r="C16" s="6" t="n">
        <v>5</v>
      </c>
      <c r="D16" s="7" t="inlineStr">
        <is>
          <t>1〜12</t>
        </is>
      </c>
    </row>
    <row r="17" ht="22" customHeight="1">
      <c r="A17" s="29" t="n"/>
      <c r="B17" s="5" t="inlineStr">
        <is>
          <t>生まれ日</t>
        </is>
      </c>
      <c r="C17" s="6" t="n">
        <v>3</v>
      </c>
      <c r="D17" s="7" t="inlineStr">
        <is>
          <t>1〜31</t>
        </is>
      </c>
    </row>
    <row r="18" ht="22" customHeight="1">
      <c r="A18" s="29" t="n"/>
      <c r="B18" s="5" t="inlineStr">
        <is>
          <t>生まれ年の和暦</t>
        </is>
      </c>
      <c r="C18" s="8" t="str">
        <f>IF(IF(ISNUMBER($C$15),AND($C$15&gt;=1868,$C$15&lt;=2048,$C$15=INT($C$15)),FALSE),IF(AND(COUNTIF('元号表'!$B$3:$B$12,"&lt;="&amp;$C$15)&gt;1,$C$15=INDEX('元号表'!$B$3:$B$12,COUNTIF('元号表'!$B$3:$B$12,"&lt;="&amp;$C$15))),INDEX('元号表'!$A$3:$A$12,COUNTIF('元号表'!$B$3:$B$12,"&lt;="&amp;$C$15)-1)&amp;($C$15-INDEX('元号表'!$B$3:$B$12,COUNTIF('元号表'!$B$3:$B$12,"&lt;="&amp;$C$15)-1)+1)&amp;"年・"&amp;INDEX('元号表'!$A$3:$A$12,COUNTIF('元号表'!$B$3:$B$12,"&lt;="&amp;$C$15))&amp;IF(AND($C$15=INDEX('元号表'!$B$3:$B$12,COUNTIF('元号表'!$B$3:$B$12,"&lt;="&amp;$C$15)),$C$6="元年"),"元年",($C$15-INDEX('元号表'!$B$3:$B$12,COUNTIF('元号表'!$B$3:$B$12,"&lt;="&amp;$C$15))+1)&amp;"年"),INDEX('元号表'!$A$3:$A$12,COUNTIF('元号表'!$B$3:$B$12,"&lt;="&amp;$C$15))&amp;IF(AND($C$15=INDEX('元号表'!$B$3:$B$12,COUNTIF('元号表'!$B$3:$B$12,"&lt;="&amp;$C$15)),$C$6="元年"),"元年",($C$15-INDEX('元号表'!$B$3:$B$12,COUNTIF('元号表'!$B$3:$B$12,"&lt;="&amp;$C$15))+1)&amp;"年")),"1868〜2048の整数で入れてください")</f>
        <v>平成12年</v>
      </c>
      <c r="D18" s="7" t="inlineStr">
        <is>
          <t>1912・1926・1989・2019年生まれは両方の元号が出ます</t>
        </is>
      </c>
    </row>
    <row r="19" ht="32" customHeight="1">
      <c r="A19" s="29" t="n"/>
      <c r="B19" s="5" t="inlineStr">
        <is>
          <t>学年の区分</t>
        </is>
      </c>
      <c r="C19" s="8" t="str">
        <f>IF(IF(AND(ISNUMBER($C$15),ISNUMBER($C$16),ISNUMBER($C$17)),AND($C$15&gt;=1868,$C$15=INT($C$15),$C$16&gt;=1,$C$16&lt;=12,$C$16=INT($C$16),$C$17&gt;=1,$C$17=INT($C$17),$C$17&lt;=DAY(DATE($C$15,$C$16+1,0))),FALSE),IF(OR($C$16&lt;4,AND($C$16=4,$C$17=1)),"1月1日〜4月1日生まれ（早生まれ）","4月2日〜12月31日生まれ"),"生まれ年・月・日を入れてください")</f>
        <v>4月2日〜12月31日生まれ</v>
      </c>
      <c r="D19" s="7" t="inlineStr">
        <is>
          <t>4月1日生まれは1月1日〜4月1日側（早生まれ）。学校教育法17条の「満6歳に達した日の翌日以後の最初の学年の初め」</t>
        </is>
      </c>
    </row>
    <row r="20" ht="22" customHeight="1">
      <c r="A20" s="29" t="n"/>
      <c r="B20" s="5" t="inlineStr">
        <is>
          <t>小学校 入学</t>
        </is>
      </c>
      <c r="C20" s="8" t="str">
        <f>IF(IF(AND(ISNUMBER($C$15),ISNUMBER($C$16),ISNUMBER($C$17)),AND($C$15&gt;=1868,$C$15=INT($C$15),$C$16&gt;=1,$C$16&lt;=12,$C$16=INT($C$16),$C$17&gt;=1,$C$17=INT($C$17),$C$17&lt;=DAY(DATE($C$15,$C$16+1,0))),FALSE),(($C$15+IF(OR($C$16&lt;4,AND($C$16=4,$C$17=1)),6,7))+0)&amp;"年4月","生まれ年・月・日を入れてください")</f>
        <v>2007年4月</v>
      </c>
      <c r="D20" s="7" t="inlineStr">
        <is>
          <t>その年の4月</t>
        </is>
      </c>
    </row>
    <row r="21" ht="22" customHeight="1">
      <c r="A21" s="29" t="n"/>
      <c r="B21" s="5" t="inlineStr">
        <is>
          <t>小学校 卒業</t>
        </is>
      </c>
      <c r="C21" s="8" t="str">
        <f>IF(IF(AND(ISNUMBER($C$15),ISNUMBER($C$16),ISNUMBER($C$17)),AND($C$15&gt;=1868,$C$15=INT($C$15),$C$16&gt;=1,$C$16&lt;=12,$C$16=INT($C$16),$C$17&gt;=1,$C$17=INT($C$17),$C$17&lt;=DAY(DATE($C$15,$C$16+1,0))),FALSE),(($C$15+IF(OR($C$16&lt;4,AND($C$16=4,$C$17=1)),6,7))+6)&amp;"年3月","生まれ年・月・日を入れてください")</f>
        <v>2013年3月</v>
      </c>
      <c r="D21" s="7" t="inlineStr">
        <is>
          <t>入学の6年後の3月</t>
        </is>
      </c>
    </row>
    <row r="22" ht="22" customHeight="1">
      <c r="A22" s="29" t="n"/>
      <c r="B22" s="5" t="inlineStr">
        <is>
          <t>中学校 卒業</t>
        </is>
      </c>
      <c r="C22" s="8" t="str">
        <f>IF(IF(AND(ISNUMBER($C$15),ISNUMBER($C$16),ISNUMBER($C$17)),AND($C$15&gt;=1868,$C$15=INT($C$15),$C$16&gt;=1,$C$16&lt;=12,$C$16=INT($C$16),$C$17&gt;=1,$C$17=INT($C$17),$C$17&lt;=DAY(DATE($C$15,$C$16+1,0))),FALSE),(($C$15+IF(OR($C$16&lt;4,AND($C$16=4,$C$17=1)),6,7))+9)&amp;"年3月","生まれ年・月・日を入れてください")</f>
        <v>2016年3月</v>
      </c>
      <c r="D22" s="7" t="inlineStr">
        <is>
          <t>入学の9年後の3月</t>
        </is>
      </c>
    </row>
    <row r="23" ht="22" customHeight="1">
      <c r="A23" s="29" t="n"/>
      <c r="B23" s="5" t="inlineStr">
        <is>
          <t>高等学校 卒業</t>
        </is>
      </c>
      <c r="C23" s="8" t="str">
        <f>IF(IF(AND(ISNUMBER($C$15),ISNUMBER($C$16),ISNUMBER($C$17)),AND($C$15&gt;=1868,$C$15=INT($C$15),$C$16&gt;=1,$C$16&lt;=12,$C$16=INT($C$16),$C$17&gt;=1,$C$17=INT($C$17),$C$17&lt;=DAY(DATE($C$15,$C$16+1,0))),FALSE),(($C$15+IF(OR($C$16&lt;4,AND($C$16=4,$C$17=1)),6,7))+12)&amp;"年3月","生まれ年・月・日を入れてください")</f>
        <v>2019年3月</v>
      </c>
      <c r="D23" s="7" t="inlineStr">
        <is>
          <t>入学の12年後の3月</t>
        </is>
      </c>
    </row>
    <row r="24" ht="22" customHeight="1">
      <c r="A24" s="29" t="n"/>
      <c r="B24" s="5" t="inlineStr">
        <is>
          <t>大学 卒業（現役4年制）</t>
        </is>
      </c>
      <c r="C24" s="8" t="str">
        <f>IF(IF(AND(ISNUMBER($C$15),ISNUMBER($C$16),ISNUMBER($C$17)),AND($C$15&gt;=1868,$C$15=INT($C$15),$C$16&gt;=1,$C$16&lt;=12,$C$16=INT($C$16),$C$17&gt;=1,$C$17=INT($C$17),$C$17&lt;=DAY(DATE($C$15,$C$16+1,0))),FALSE),(($C$15+IF(OR($C$16&lt;4,AND($C$16=4,$C$17=1)),6,7))+16)&amp;"年3月","生まれ年・月・日を入れてください")</f>
        <v>2023年3月</v>
      </c>
      <c r="D24" s="7" t="inlineStr">
        <is>
          <t>入学の16年後の3月。浪人・留年・早期入学・私立の特例は含みません</t>
        </is>
      </c>
    </row>
  </sheetData>
  <mergeCells count="2">
    <mergeCell ref="B1:D1"/>
    <mergeCell ref="B2:D2"/>
  </mergeCells>
  <dataValidations count="6">
    <dataValidation sqref="C4" showDropDown="0" showInputMessage="0" showErrorMessage="1" allowBlank="0" errorTitle="西暦" error="1868〜2048の整数で入れてください" type="whole" operator="between">
      <formula1>1868</formula1>
      <formula2>2048</formula2>
    </dataValidation>
    <dataValidation sqref="C5" showDropDown="0" showInputMessage="0" showErrorMessage="1" allowBlank="0" errorTitle="基準年" error="1900〜2100の整数で入れてください" type="whole" operator="between">
      <formula1>1900</formula1>
      <formula2>2100</formula2>
    </dataValidation>
    <dataValidation sqref="C6" showDropDown="0" showInputMessage="0" showErrorMessage="0" allowBlank="0" type="list">
      <formula1>"元年,1年"</formula1>
    </dataValidation>
    <dataValidation sqref="C15" showDropDown="0" showInputMessage="0" showErrorMessage="1" allowBlank="0" errorTitle="生まれ年" error="1868〜2048の整数で入れてください" type="whole" operator="between">
      <formula1>1868</formula1>
      <formula2>2048</formula2>
    </dataValidation>
    <dataValidation sqref="C16" showDropDown="0" showInputMessage="0" showErrorMessage="1" allowBlank="0" errorTitle="月" error="1〜12で入れてください" type="whole" operator="between">
      <formula1>1</formula1>
      <formula2>12</formula2>
    </dataValidation>
    <dataValidation sqref="C17" showDropDown="0" showInputMessage="0" showErrorMessage="1" allowBlank="0" errorTitle="日" error="1〜31で入れてください" type="whole" operator="between">
      <formula1>1</formula1>
      <formula2>31</formula2>
    </dataValidation>
  </dataValidations>
  <pageMargins left="0.75" right="0.75" top="1" bottom="1" header="0.5" footer="0.5"/>
  <pageSetup orientation="portrait" paperSize="9" scale="9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5" customWidth="1" min="3" max="3"/>
    <col width="22" customWidth="1" min="4" max="4"/>
    <col width="22" customWidth="1" min="5" max="5"/>
  </cols>
  <sheetData>
    <row r="1" ht="22" customHeight="1">
      <c r="A1" s="32" t="inlineStr">
        <is>
          <t>和暦西暦早見表　大正元年（1912）〜令和20年（2038）</t>
        </is>
      </c>
      <c r="B1" s="29" t="n"/>
      <c r="C1" s="29" t="n"/>
      <c r="D1" s="29" t="n"/>
      <c r="E1" s="29" t="n"/>
    </row>
    <row r="2" ht="17" customHeight="1">
      <c r="A2" s="10" t="inlineStr">
        <is>
          <t>西暦</t>
        </is>
      </c>
      <c r="B2" s="10" t="inlineStr">
        <is>
          <t>和暦</t>
        </is>
      </c>
      <c r="C2" s="10" t="inlineStr">
        <is>
          <t>干支</t>
        </is>
      </c>
      <c r="D2" s="10" t="str">
        <f>"満年齢（"&amp;'変換'!$C$5&amp;"年の誕生日前）"</f>
        <v>満年齢（2027年の誕生日前）</v>
      </c>
      <c r="E2" s="10" t="str">
        <f>"満年齢（"&amp;'変換'!$C$5&amp;"年の誕生日後）"</f>
        <v>満年齢（2027年の誕生日後）</v>
      </c>
    </row>
    <row r="3" ht="11.34" customHeight="1">
      <c r="A3" s="11" t="n">
        <v>1912</v>
      </c>
      <c r="B3" s="11" t="inlineStr">
        <is>
          <t>明治45年・大正元年</t>
        </is>
      </c>
      <c r="C3" s="11" t="inlineStr">
        <is>
          <t>子（ね）</t>
        </is>
      </c>
      <c r="D3" s="11">
        <f>IF('変換'!$C$5-A3-1&lt;0,"－",'変換'!$C$5-A3-1)</f>
        <v>114</v>
      </c>
      <c r="E3" s="11">
        <f>IF('変換'!$C$5-A3&lt;0,"－",'変換'!$C$5-A3)</f>
        <v>115</v>
      </c>
    </row>
    <row r="4" ht="11.34" customHeight="1">
      <c r="A4" s="12" t="n">
        <v>1913</v>
      </c>
      <c r="B4" s="12" t="inlineStr">
        <is>
          <t>大正2年</t>
        </is>
      </c>
      <c r="C4" s="12" t="inlineStr">
        <is>
          <t>丑（うし）</t>
        </is>
      </c>
      <c r="D4" s="12">
        <f>IF('変換'!$C$5-A4-1&lt;0,"－",'変換'!$C$5-A4-1)</f>
        <v>113</v>
      </c>
      <c r="E4" s="12">
        <f>IF('変換'!$C$5-A4&lt;0,"－",'変換'!$C$5-A4)</f>
        <v>114</v>
      </c>
    </row>
    <row r="5" ht="11.34" customHeight="1">
      <c r="A5" s="12" t="n">
        <v>1914</v>
      </c>
      <c r="B5" s="12" t="inlineStr">
        <is>
          <t>大正3年</t>
        </is>
      </c>
      <c r="C5" s="12" t="inlineStr">
        <is>
          <t>寅（とら）</t>
        </is>
      </c>
      <c r="D5" s="12">
        <f>IF('変換'!$C$5-A5-1&lt;0,"－",'変換'!$C$5-A5-1)</f>
        <v>112</v>
      </c>
      <c r="E5" s="12">
        <f>IF('変換'!$C$5-A5&lt;0,"－",'変換'!$C$5-A5)</f>
        <v>113</v>
      </c>
    </row>
    <row r="6" ht="11.34" customHeight="1">
      <c r="A6" s="12" t="n">
        <v>1915</v>
      </c>
      <c r="B6" s="12" t="inlineStr">
        <is>
          <t>大正4年</t>
        </is>
      </c>
      <c r="C6" s="12" t="inlineStr">
        <is>
          <t>卯（う）</t>
        </is>
      </c>
      <c r="D6" s="12">
        <f>IF('変換'!$C$5-A6-1&lt;0,"－",'変換'!$C$5-A6-1)</f>
        <v>111</v>
      </c>
      <c r="E6" s="12">
        <f>IF('変換'!$C$5-A6&lt;0,"－",'変換'!$C$5-A6)</f>
        <v>112</v>
      </c>
    </row>
    <row r="7" ht="11.34" customHeight="1">
      <c r="A7" s="12" t="n">
        <v>1916</v>
      </c>
      <c r="B7" s="12" t="inlineStr">
        <is>
          <t>大正5年</t>
        </is>
      </c>
      <c r="C7" s="12" t="inlineStr">
        <is>
          <t>辰（たつ）</t>
        </is>
      </c>
      <c r="D7" s="12">
        <f>IF('変換'!$C$5-A7-1&lt;0,"－",'変換'!$C$5-A7-1)</f>
        <v>110</v>
      </c>
      <c r="E7" s="12">
        <f>IF('変換'!$C$5-A7&lt;0,"－",'変換'!$C$5-A7)</f>
        <v>111</v>
      </c>
    </row>
    <row r="8" ht="11.34" customHeight="1">
      <c r="A8" s="12" t="n">
        <v>1917</v>
      </c>
      <c r="B8" s="12" t="inlineStr">
        <is>
          <t>大正6年</t>
        </is>
      </c>
      <c r="C8" s="12" t="inlineStr">
        <is>
          <t>巳（み）</t>
        </is>
      </c>
      <c r="D8" s="12">
        <f>IF('変換'!$C$5-A8-1&lt;0,"－",'変換'!$C$5-A8-1)</f>
        <v>109</v>
      </c>
      <c r="E8" s="12">
        <f>IF('変換'!$C$5-A8&lt;0,"－",'変換'!$C$5-A8)</f>
        <v>110</v>
      </c>
    </row>
    <row r="9" ht="11.34" customHeight="1">
      <c r="A9" s="12" t="n">
        <v>1918</v>
      </c>
      <c r="B9" s="12" t="inlineStr">
        <is>
          <t>大正7年</t>
        </is>
      </c>
      <c r="C9" s="12" t="inlineStr">
        <is>
          <t>午（うま）</t>
        </is>
      </c>
      <c r="D9" s="12">
        <f>IF('変換'!$C$5-A9-1&lt;0,"－",'変換'!$C$5-A9-1)</f>
        <v>108</v>
      </c>
      <c r="E9" s="12">
        <f>IF('変換'!$C$5-A9&lt;0,"－",'変換'!$C$5-A9)</f>
        <v>109</v>
      </c>
    </row>
    <row r="10" ht="11.34" customHeight="1">
      <c r="A10" s="12" t="n">
        <v>1919</v>
      </c>
      <c r="B10" s="12" t="inlineStr">
        <is>
          <t>大正8年</t>
        </is>
      </c>
      <c r="C10" s="12" t="inlineStr">
        <is>
          <t>未（ひつじ）</t>
        </is>
      </c>
      <c r="D10" s="12">
        <f>IF('変換'!$C$5-A10-1&lt;0,"－",'変換'!$C$5-A10-1)</f>
        <v>107</v>
      </c>
      <c r="E10" s="12">
        <f>IF('変換'!$C$5-A10&lt;0,"－",'変換'!$C$5-A10)</f>
        <v>108</v>
      </c>
    </row>
    <row r="11" ht="11.34" customHeight="1">
      <c r="A11" s="12" t="n">
        <v>1920</v>
      </c>
      <c r="B11" s="12" t="inlineStr">
        <is>
          <t>大正9年</t>
        </is>
      </c>
      <c r="C11" s="12" t="inlineStr">
        <is>
          <t>申（さる）</t>
        </is>
      </c>
      <c r="D11" s="12">
        <f>IF('変換'!$C$5-A11-1&lt;0,"－",'変換'!$C$5-A11-1)</f>
        <v>106</v>
      </c>
      <c r="E11" s="12">
        <f>IF('変換'!$C$5-A11&lt;0,"－",'変換'!$C$5-A11)</f>
        <v>107</v>
      </c>
    </row>
    <row r="12" ht="11.34" customHeight="1">
      <c r="A12" s="12" t="n">
        <v>1921</v>
      </c>
      <c r="B12" s="12" t="inlineStr">
        <is>
          <t>大正10年</t>
        </is>
      </c>
      <c r="C12" s="12" t="inlineStr">
        <is>
          <t>酉（とり）</t>
        </is>
      </c>
      <c r="D12" s="12">
        <f>IF('変換'!$C$5-A12-1&lt;0,"－",'変換'!$C$5-A12-1)</f>
        <v>105</v>
      </c>
      <c r="E12" s="12">
        <f>IF('変換'!$C$5-A12&lt;0,"－",'変換'!$C$5-A12)</f>
        <v>106</v>
      </c>
    </row>
    <row r="13" ht="11.34" customHeight="1">
      <c r="A13" s="12" t="n">
        <v>1922</v>
      </c>
      <c r="B13" s="12" t="inlineStr">
        <is>
          <t>大正11年</t>
        </is>
      </c>
      <c r="C13" s="12" t="inlineStr">
        <is>
          <t>戌（いぬ）</t>
        </is>
      </c>
      <c r="D13" s="12">
        <f>IF('変換'!$C$5-A13-1&lt;0,"－",'変換'!$C$5-A13-1)</f>
        <v>104</v>
      </c>
      <c r="E13" s="12">
        <f>IF('変換'!$C$5-A13&lt;0,"－",'変換'!$C$5-A13)</f>
        <v>105</v>
      </c>
    </row>
    <row r="14" ht="11.34" customHeight="1">
      <c r="A14" s="12" t="n">
        <v>1923</v>
      </c>
      <c r="B14" s="12" t="inlineStr">
        <is>
          <t>大正12年</t>
        </is>
      </c>
      <c r="C14" s="12" t="inlineStr">
        <is>
          <t>亥（い）</t>
        </is>
      </c>
      <c r="D14" s="12">
        <f>IF('変換'!$C$5-A14-1&lt;0,"－",'変換'!$C$5-A14-1)</f>
        <v>103</v>
      </c>
      <c r="E14" s="12">
        <f>IF('変換'!$C$5-A14&lt;0,"－",'変換'!$C$5-A14)</f>
        <v>104</v>
      </c>
    </row>
    <row r="15" ht="11.34" customHeight="1">
      <c r="A15" s="12" t="n">
        <v>1924</v>
      </c>
      <c r="B15" s="12" t="inlineStr">
        <is>
          <t>大正13年</t>
        </is>
      </c>
      <c r="C15" s="12" t="inlineStr">
        <is>
          <t>子（ね）</t>
        </is>
      </c>
      <c r="D15" s="12">
        <f>IF('変換'!$C$5-A15-1&lt;0,"－",'変換'!$C$5-A15-1)</f>
        <v>102</v>
      </c>
      <c r="E15" s="12">
        <f>IF('変換'!$C$5-A15&lt;0,"－",'変換'!$C$5-A15)</f>
        <v>103</v>
      </c>
    </row>
    <row r="16" ht="11.34" customHeight="1">
      <c r="A16" s="12" t="n">
        <v>1925</v>
      </c>
      <c r="B16" s="12" t="inlineStr">
        <is>
          <t>大正14年</t>
        </is>
      </c>
      <c r="C16" s="12" t="inlineStr">
        <is>
          <t>丑（うし）</t>
        </is>
      </c>
      <c r="D16" s="12">
        <f>IF('変換'!$C$5-A16-1&lt;0,"－",'変換'!$C$5-A16-1)</f>
        <v>101</v>
      </c>
      <c r="E16" s="12">
        <f>IF('変換'!$C$5-A16&lt;0,"－",'変換'!$C$5-A16)</f>
        <v>102</v>
      </c>
    </row>
    <row r="17" ht="11.34" customHeight="1">
      <c r="A17" s="11" t="n">
        <v>1926</v>
      </c>
      <c r="B17" s="11" t="inlineStr">
        <is>
          <t>大正15年・昭和元年</t>
        </is>
      </c>
      <c r="C17" s="11" t="inlineStr">
        <is>
          <t>寅（とら）</t>
        </is>
      </c>
      <c r="D17" s="11">
        <f>IF('変換'!$C$5-A17-1&lt;0,"－",'変換'!$C$5-A17-1)</f>
        <v>100</v>
      </c>
      <c r="E17" s="11">
        <f>IF('変換'!$C$5-A17&lt;0,"－",'変換'!$C$5-A17)</f>
        <v>101</v>
      </c>
    </row>
    <row r="18" ht="11.34" customHeight="1">
      <c r="A18" s="12" t="n">
        <v>1927</v>
      </c>
      <c r="B18" s="12" t="inlineStr">
        <is>
          <t>昭和2年</t>
        </is>
      </c>
      <c r="C18" s="12" t="inlineStr">
        <is>
          <t>卯（う）</t>
        </is>
      </c>
      <c r="D18" s="12">
        <f>IF('変換'!$C$5-A18-1&lt;0,"－",'変換'!$C$5-A18-1)</f>
        <v>99</v>
      </c>
      <c r="E18" s="12">
        <f>IF('変換'!$C$5-A18&lt;0,"－",'変換'!$C$5-A18)</f>
        <v>100</v>
      </c>
    </row>
    <row r="19" ht="11.34" customHeight="1">
      <c r="A19" s="12" t="n">
        <v>1928</v>
      </c>
      <c r="B19" s="12" t="inlineStr">
        <is>
          <t>昭和3年</t>
        </is>
      </c>
      <c r="C19" s="12" t="inlineStr">
        <is>
          <t>辰（たつ）</t>
        </is>
      </c>
      <c r="D19" s="12">
        <f>IF('変換'!$C$5-A19-1&lt;0,"－",'変換'!$C$5-A19-1)</f>
        <v>98</v>
      </c>
      <c r="E19" s="12">
        <f>IF('変換'!$C$5-A19&lt;0,"－",'変換'!$C$5-A19)</f>
        <v>99</v>
      </c>
    </row>
    <row r="20" ht="11.34" customHeight="1">
      <c r="A20" s="12" t="n">
        <v>1929</v>
      </c>
      <c r="B20" s="12" t="inlineStr">
        <is>
          <t>昭和4年</t>
        </is>
      </c>
      <c r="C20" s="12" t="inlineStr">
        <is>
          <t>巳（み）</t>
        </is>
      </c>
      <c r="D20" s="12">
        <f>IF('変換'!$C$5-A20-1&lt;0,"－",'変換'!$C$5-A20-1)</f>
        <v>97</v>
      </c>
      <c r="E20" s="12">
        <f>IF('変換'!$C$5-A20&lt;0,"－",'変換'!$C$5-A20)</f>
        <v>98</v>
      </c>
    </row>
    <row r="21" ht="11.34" customHeight="1">
      <c r="A21" s="12" t="n">
        <v>1930</v>
      </c>
      <c r="B21" s="12" t="inlineStr">
        <is>
          <t>昭和5年</t>
        </is>
      </c>
      <c r="C21" s="12" t="inlineStr">
        <is>
          <t>午（うま）</t>
        </is>
      </c>
      <c r="D21" s="12">
        <f>IF('変換'!$C$5-A21-1&lt;0,"－",'変換'!$C$5-A21-1)</f>
        <v>96</v>
      </c>
      <c r="E21" s="12">
        <f>IF('変換'!$C$5-A21&lt;0,"－",'変換'!$C$5-A21)</f>
        <v>97</v>
      </c>
    </row>
    <row r="22" ht="11.34" customHeight="1">
      <c r="A22" s="12" t="n">
        <v>1931</v>
      </c>
      <c r="B22" s="12" t="inlineStr">
        <is>
          <t>昭和6年</t>
        </is>
      </c>
      <c r="C22" s="12" t="inlineStr">
        <is>
          <t>未（ひつじ）</t>
        </is>
      </c>
      <c r="D22" s="12">
        <f>IF('変換'!$C$5-A22-1&lt;0,"－",'変換'!$C$5-A22-1)</f>
        <v>95</v>
      </c>
      <c r="E22" s="12">
        <f>IF('変換'!$C$5-A22&lt;0,"－",'変換'!$C$5-A22)</f>
        <v>96</v>
      </c>
    </row>
    <row r="23" ht="11.34" customHeight="1">
      <c r="A23" s="12" t="n">
        <v>1932</v>
      </c>
      <c r="B23" s="12" t="inlineStr">
        <is>
          <t>昭和7年</t>
        </is>
      </c>
      <c r="C23" s="12" t="inlineStr">
        <is>
          <t>申（さる）</t>
        </is>
      </c>
      <c r="D23" s="12">
        <f>IF('変換'!$C$5-A23-1&lt;0,"－",'変換'!$C$5-A23-1)</f>
        <v>94</v>
      </c>
      <c r="E23" s="12">
        <f>IF('変換'!$C$5-A23&lt;0,"－",'変換'!$C$5-A23)</f>
        <v>95</v>
      </c>
    </row>
    <row r="24" ht="11.34" customHeight="1">
      <c r="A24" s="12" t="n">
        <v>1933</v>
      </c>
      <c r="B24" s="12" t="inlineStr">
        <is>
          <t>昭和8年</t>
        </is>
      </c>
      <c r="C24" s="12" t="inlineStr">
        <is>
          <t>酉（とり）</t>
        </is>
      </c>
      <c r="D24" s="12">
        <f>IF('変換'!$C$5-A24-1&lt;0,"－",'変換'!$C$5-A24-1)</f>
        <v>93</v>
      </c>
      <c r="E24" s="12">
        <f>IF('変換'!$C$5-A24&lt;0,"－",'変換'!$C$5-A24)</f>
        <v>94</v>
      </c>
    </row>
    <row r="25" ht="11.34" customHeight="1">
      <c r="A25" s="12" t="n">
        <v>1934</v>
      </c>
      <c r="B25" s="12" t="inlineStr">
        <is>
          <t>昭和9年</t>
        </is>
      </c>
      <c r="C25" s="12" t="inlineStr">
        <is>
          <t>戌（いぬ）</t>
        </is>
      </c>
      <c r="D25" s="12">
        <f>IF('変換'!$C$5-A25-1&lt;0,"－",'変換'!$C$5-A25-1)</f>
        <v>92</v>
      </c>
      <c r="E25" s="12">
        <f>IF('変換'!$C$5-A25&lt;0,"－",'変換'!$C$5-A25)</f>
        <v>93</v>
      </c>
    </row>
    <row r="26" ht="11.34" customHeight="1">
      <c r="A26" s="12" t="n">
        <v>1935</v>
      </c>
      <c r="B26" s="12" t="inlineStr">
        <is>
          <t>昭和10年</t>
        </is>
      </c>
      <c r="C26" s="12" t="inlineStr">
        <is>
          <t>亥（い）</t>
        </is>
      </c>
      <c r="D26" s="12">
        <f>IF('変換'!$C$5-A26-1&lt;0,"－",'変換'!$C$5-A26-1)</f>
        <v>91</v>
      </c>
      <c r="E26" s="12">
        <f>IF('変換'!$C$5-A26&lt;0,"－",'変換'!$C$5-A26)</f>
        <v>92</v>
      </c>
    </row>
    <row r="27" ht="11.34" customHeight="1">
      <c r="A27" s="12" t="n">
        <v>1936</v>
      </c>
      <c r="B27" s="12" t="inlineStr">
        <is>
          <t>昭和11年</t>
        </is>
      </c>
      <c r="C27" s="12" t="inlineStr">
        <is>
          <t>子（ね）</t>
        </is>
      </c>
      <c r="D27" s="12">
        <f>IF('変換'!$C$5-A27-1&lt;0,"－",'変換'!$C$5-A27-1)</f>
        <v>90</v>
      </c>
      <c r="E27" s="12">
        <f>IF('変換'!$C$5-A27&lt;0,"－",'変換'!$C$5-A27)</f>
        <v>91</v>
      </c>
    </row>
    <row r="28" ht="11.34" customHeight="1">
      <c r="A28" s="12" t="n">
        <v>1937</v>
      </c>
      <c r="B28" s="12" t="inlineStr">
        <is>
          <t>昭和12年</t>
        </is>
      </c>
      <c r="C28" s="12" t="inlineStr">
        <is>
          <t>丑（うし）</t>
        </is>
      </c>
      <c r="D28" s="12">
        <f>IF('変換'!$C$5-A28-1&lt;0,"－",'変換'!$C$5-A28-1)</f>
        <v>89</v>
      </c>
      <c r="E28" s="12">
        <f>IF('変換'!$C$5-A28&lt;0,"－",'変換'!$C$5-A28)</f>
        <v>90</v>
      </c>
    </row>
    <row r="29" ht="11.34" customHeight="1">
      <c r="A29" s="12" t="n">
        <v>1938</v>
      </c>
      <c r="B29" s="12" t="inlineStr">
        <is>
          <t>昭和13年</t>
        </is>
      </c>
      <c r="C29" s="12" t="inlineStr">
        <is>
          <t>寅（とら）</t>
        </is>
      </c>
      <c r="D29" s="12">
        <f>IF('変換'!$C$5-A29-1&lt;0,"－",'変換'!$C$5-A29-1)</f>
        <v>88</v>
      </c>
      <c r="E29" s="12">
        <f>IF('変換'!$C$5-A29&lt;0,"－",'変換'!$C$5-A29)</f>
        <v>89</v>
      </c>
    </row>
    <row r="30" ht="11.34" customHeight="1">
      <c r="A30" s="12" t="n">
        <v>1939</v>
      </c>
      <c r="B30" s="12" t="inlineStr">
        <is>
          <t>昭和14年</t>
        </is>
      </c>
      <c r="C30" s="12" t="inlineStr">
        <is>
          <t>卯（う）</t>
        </is>
      </c>
      <c r="D30" s="12">
        <f>IF('変換'!$C$5-A30-1&lt;0,"－",'変換'!$C$5-A30-1)</f>
        <v>87</v>
      </c>
      <c r="E30" s="12">
        <f>IF('変換'!$C$5-A30&lt;0,"－",'変換'!$C$5-A30)</f>
        <v>88</v>
      </c>
    </row>
    <row r="31" ht="11.34" customHeight="1">
      <c r="A31" s="12" t="n">
        <v>1940</v>
      </c>
      <c r="B31" s="12" t="inlineStr">
        <is>
          <t>昭和15年</t>
        </is>
      </c>
      <c r="C31" s="12" t="inlineStr">
        <is>
          <t>辰（たつ）</t>
        </is>
      </c>
      <c r="D31" s="12">
        <f>IF('変換'!$C$5-A31-1&lt;0,"－",'変換'!$C$5-A31-1)</f>
        <v>86</v>
      </c>
      <c r="E31" s="12">
        <f>IF('変換'!$C$5-A31&lt;0,"－",'変換'!$C$5-A31)</f>
        <v>87</v>
      </c>
    </row>
    <row r="32" ht="11.34" customHeight="1">
      <c r="A32" s="12" t="n">
        <v>1941</v>
      </c>
      <c r="B32" s="12" t="inlineStr">
        <is>
          <t>昭和16年</t>
        </is>
      </c>
      <c r="C32" s="12" t="inlineStr">
        <is>
          <t>巳（み）</t>
        </is>
      </c>
      <c r="D32" s="12">
        <f>IF('変換'!$C$5-A32-1&lt;0,"－",'変換'!$C$5-A32-1)</f>
        <v>85</v>
      </c>
      <c r="E32" s="12">
        <f>IF('変換'!$C$5-A32&lt;0,"－",'変換'!$C$5-A32)</f>
        <v>86</v>
      </c>
    </row>
    <row r="33" ht="11.34" customHeight="1">
      <c r="A33" s="12" t="n">
        <v>1942</v>
      </c>
      <c r="B33" s="12" t="inlineStr">
        <is>
          <t>昭和17年</t>
        </is>
      </c>
      <c r="C33" s="12" t="inlineStr">
        <is>
          <t>午（うま）</t>
        </is>
      </c>
      <c r="D33" s="12">
        <f>IF('変換'!$C$5-A33-1&lt;0,"－",'変換'!$C$5-A33-1)</f>
        <v>84</v>
      </c>
      <c r="E33" s="12">
        <f>IF('変換'!$C$5-A33&lt;0,"－",'変換'!$C$5-A33)</f>
        <v>85</v>
      </c>
    </row>
    <row r="34" ht="11.34" customHeight="1">
      <c r="A34" s="12" t="n">
        <v>1943</v>
      </c>
      <c r="B34" s="12" t="inlineStr">
        <is>
          <t>昭和18年</t>
        </is>
      </c>
      <c r="C34" s="12" t="inlineStr">
        <is>
          <t>未（ひつじ）</t>
        </is>
      </c>
      <c r="D34" s="12">
        <f>IF('変換'!$C$5-A34-1&lt;0,"－",'変換'!$C$5-A34-1)</f>
        <v>83</v>
      </c>
      <c r="E34" s="12">
        <f>IF('変換'!$C$5-A34&lt;0,"－",'変換'!$C$5-A34)</f>
        <v>84</v>
      </c>
    </row>
    <row r="35" ht="11.34" customHeight="1">
      <c r="A35" s="12" t="n">
        <v>1944</v>
      </c>
      <c r="B35" s="12" t="inlineStr">
        <is>
          <t>昭和19年</t>
        </is>
      </c>
      <c r="C35" s="12" t="inlineStr">
        <is>
          <t>申（さる）</t>
        </is>
      </c>
      <c r="D35" s="12">
        <f>IF('変換'!$C$5-A35-1&lt;0,"－",'変換'!$C$5-A35-1)</f>
        <v>82</v>
      </c>
      <c r="E35" s="12">
        <f>IF('変換'!$C$5-A35&lt;0,"－",'変換'!$C$5-A35)</f>
        <v>83</v>
      </c>
    </row>
    <row r="36" ht="11.34" customHeight="1">
      <c r="A36" s="12" t="n">
        <v>1945</v>
      </c>
      <c r="B36" s="12" t="inlineStr">
        <is>
          <t>昭和20年</t>
        </is>
      </c>
      <c r="C36" s="12" t="inlineStr">
        <is>
          <t>酉（とり）</t>
        </is>
      </c>
      <c r="D36" s="12">
        <f>IF('変換'!$C$5-A36-1&lt;0,"－",'変換'!$C$5-A36-1)</f>
        <v>81</v>
      </c>
      <c r="E36" s="12">
        <f>IF('変換'!$C$5-A36&lt;0,"－",'変換'!$C$5-A36)</f>
        <v>82</v>
      </c>
    </row>
    <row r="37" ht="11.34" customHeight="1">
      <c r="A37" s="12" t="n">
        <v>1946</v>
      </c>
      <c r="B37" s="12" t="inlineStr">
        <is>
          <t>昭和21年</t>
        </is>
      </c>
      <c r="C37" s="12" t="inlineStr">
        <is>
          <t>戌（いぬ）</t>
        </is>
      </c>
      <c r="D37" s="12">
        <f>IF('変換'!$C$5-A37-1&lt;0,"－",'変換'!$C$5-A37-1)</f>
        <v>80</v>
      </c>
      <c r="E37" s="12">
        <f>IF('変換'!$C$5-A37&lt;0,"－",'変換'!$C$5-A37)</f>
        <v>81</v>
      </c>
    </row>
    <row r="38" ht="11.34" customHeight="1">
      <c r="A38" s="12" t="n">
        <v>1947</v>
      </c>
      <c r="B38" s="12" t="inlineStr">
        <is>
          <t>昭和22年</t>
        </is>
      </c>
      <c r="C38" s="12" t="inlineStr">
        <is>
          <t>亥（い）</t>
        </is>
      </c>
      <c r="D38" s="12">
        <f>IF('変換'!$C$5-A38-1&lt;0,"－",'変換'!$C$5-A38-1)</f>
        <v>79</v>
      </c>
      <c r="E38" s="12">
        <f>IF('変換'!$C$5-A38&lt;0,"－",'変換'!$C$5-A38)</f>
        <v>80</v>
      </c>
    </row>
    <row r="39" ht="11.34" customHeight="1">
      <c r="A39" s="12" t="n">
        <v>1948</v>
      </c>
      <c r="B39" s="12" t="inlineStr">
        <is>
          <t>昭和23年</t>
        </is>
      </c>
      <c r="C39" s="12" t="inlineStr">
        <is>
          <t>子（ね）</t>
        </is>
      </c>
      <c r="D39" s="12">
        <f>IF('変換'!$C$5-A39-1&lt;0,"－",'変換'!$C$5-A39-1)</f>
        <v>78</v>
      </c>
      <c r="E39" s="12">
        <f>IF('変換'!$C$5-A39&lt;0,"－",'変換'!$C$5-A39)</f>
        <v>79</v>
      </c>
    </row>
    <row r="40" ht="11.34" customHeight="1">
      <c r="A40" s="12" t="n">
        <v>1949</v>
      </c>
      <c r="B40" s="12" t="inlineStr">
        <is>
          <t>昭和24年</t>
        </is>
      </c>
      <c r="C40" s="12" t="inlineStr">
        <is>
          <t>丑（うし）</t>
        </is>
      </c>
      <c r="D40" s="12">
        <f>IF('変換'!$C$5-A40-1&lt;0,"－",'変換'!$C$5-A40-1)</f>
        <v>77</v>
      </c>
      <c r="E40" s="12">
        <f>IF('変換'!$C$5-A40&lt;0,"－",'変換'!$C$5-A40)</f>
        <v>78</v>
      </c>
    </row>
    <row r="41" ht="11.34" customHeight="1">
      <c r="A41" s="12" t="n">
        <v>1950</v>
      </c>
      <c r="B41" s="12" t="inlineStr">
        <is>
          <t>昭和25年</t>
        </is>
      </c>
      <c r="C41" s="12" t="inlineStr">
        <is>
          <t>寅（とら）</t>
        </is>
      </c>
      <c r="D41" s="12">
        <f>IF('変換'!$C$5-A41-1&lt;0,"－",'変換'!$C$5-A41-1)</f>
        <v>76</v>
      </c>
      <c r="E41" s="12">
        <f>IF('変換'!$C$5-A41&lt;0,"－",'変換'!$C$5-A41)</f>
        <v>77</v>
      </c>
    </row>
    <row r="42" ht="11.34" customHeight="1">
      <c r="A42" s="12" t="n">
        <v>1951</v>
      </c>
      <c r="B42" s="12" t="inlineStr">
        <is>
          <t>昭和26年</t>
        </is>
      </c>
      <c r="C42" s="12" t="inlineStr">
        <is>
          <t>卯（う）</t>
        </is>
      </c>
      <c r="D42" s="12">
        <f>IF('変換'!$C$5-A42-1&lt;0,"－",'変換'!$C$5-A42-1)</f>
        <v>75</v>
      </c>
      <c r="E42" s="12">
        <f>IF('変換'!$C$5-A42&lt;0,"－",'変換'!$C$5-A42)</f>
        <v>76</v>
      </c>
    </row>
    <row r="43" ht="11.34" customHeight="1">
      <c r="A43" s="12" t="n">
        <v>1952</v>
      </c>
      <c r="B43" s="12" t="inlineStr">
        <is>
          <t>昭和27年</t>
        </is>
      </c>
      <c r="C43" s="12" t="inlineStr">
        <is>
          <t>辰（たつ）</t>
        </is>
      </c>
      <c r="D43" s="12">
        <f>IF('変換'!$C$5-A43-1&lt;0,"－",'変換'!$C$5-A43-1)</f>
        <v>74</v>
      </c>
      <c r="E43" s="12">
        <f>IF('変換'!$C$5-A43&lt;0,"－",'変換'!$C$5-A43)</f>
        <v>75</v>
      </c>
    </row>
    <row r="44" ht="11.34" customHeight="1">
      <c r="A44" s="12" t="n">
        <v>1953</v>
      </c>
      <c r="B44" s="12" t="inlineStr">
        <is>
          <t>昭和28年</t>
        </is>
      </c>
      <c r="C44" s="12" t="inlineStr">
        <is>
          <t>巳（み）</t>
        </is>
      </c>
      <c r="D44" s="12">
        <f>IF('変換'!$C$5-A44-1&lt;0,"－",'変換'!$C$5-A44-1)</f>
        <v>73</v>
      </c>
      <c r="E44" s="12">
        <f>IF('変換'!$C$5-A44&lt;0,"－",'変換'!$C$5-A44)</f>
        <v>74</v>
      </c>
    </row>
    <row r="45" ht="11.34" customHeight="1">
      <c r="A45" s="12" t="n">
        <v>1954</v>
      </c>
      <c r="B45" s="12" t="inlineStr">
        <is>
          <t>昭和29年</t>
        </is>
      </c>
      <c r="C45" s="12" t="inlineStr">
        <is>
          <t>午（うま）</t>
        </is>
      </c>
      <c r="D45" s="12">
        <f>IF('変換'!$C$5-A45-1&lt;0,"－",'変換'!$C$5-A45-1)</f>
        <v>72</v>
      </c>
      <c r="E45" s="12">
        <f>IF('変換'!$C$5-A45&lt;0,"－",'変換'!$C$5-A45)</f>
        <v>73</v>
      </c>
    </row>
    <row r="46" ht="11.34" customHeight="1">
      <c r="A46" s="12" t="n">
        <v>1955</v>
      </c>
      <c r="B46" s="12" t="inlineStr">
        <is>
          <t>昭和30年</t>
        </is>
      </c>
      <c r="C46" s="12" t="inlineStr">
        <is>
          <t>未（ひつじ）</t>
        </is>
      </c>
      <c r="D46" s="12">
        <f>IF('変換'!$C$5-A46-1&lt;0,"－",'変換'!$C$5-A46-1)</f>
        <v>71</v>
      </c>
      <c r="E46" s="12">
        <f>IF('変換'!$C$5-A46&lt;0,"－",'変換'!$C$5-A46)</f>
        <v>72</v>
      </c>
    </row>
    <row r="47" ht="11.34" customHeight="1">
      <c r="A47" s="12" t="n">
        <v>1956</v>
      </c>
      <c r="B47" s="12" t="inlineStr">
        <is>
          <t>昭和31年</t>
        </is>
      </c>
      <c r="C47" s="12" t="inlineStr">
        <is>
          <t>申（さる）</t>
        </is>
      </c>
      <c r="D47" s="12">
        <f>IF('変換'!$C$5-A47-1&lt;0,"－",'変換'!$C$5-A47-1)</f>
        <v>70</v>
      </c>
      <c r="E47" s="12">
        <f>IF('変換'!$C$5-A47&lt;0,"－",'変換'!$C$5-A47)</f>
        <v>71</v>
      </c>
    </row>
    <row r="48" ht="11.34" customHeight="1">
      <c r="A48" s="12" t="n">
        <v>1957</v>
      </c>
      <c r="B48" s="12" t="inlineStr">
        <is>
          <t>昭和32年</t>
        </is>
      </c>
      <c r="C48" s="12" t="inlineStr">
        <is>
          <t>酉（とり）</t>
        </is>
      </c>
      <c r="D48" s="12">
        <f>IF('変換'!$C$5-A48-1&lt;0,"－",'変換'!$C$5-A48-1)</f>
        <v>69</v>
      </c>
      <c r="E48" s="12">
        <f>IF('変換'!$C$5-A48&lt;0,"－",'変換'!$C$5-A48)</f>
        <v>70</v>
      </c>
    </row>
    <row r="49" ht="11.34" customHeight="1">
      <c r="A49" s="12" t="n">
        <v>1958</v>
      </c>
      <c r="B49" s="12" t="inlineStr">
        <is>
          <t>昭和33年</t>
        </is>
      </c>
      <c r="C49" s="12" t="inlineStr">
        <is>
          <t>戌（いぬ）</t>
        </is>
      </c>
      <c r="D49" s="12">
        <f>IF('変換'!$C$5-A49-1&lt;0,"－",'変換'!$C$5-A49-1)</f>
        <v>68</v>
      </c>
      <c r="E49" s="12">
        <f>IF('変換'!$C$5-A49&lt;0,"－",'変換'!$C$5-A49)</f>
        <v>69</v>
      </c>
    </row>
    <row r="50" ht="11.34" customHeight="1">
      <c r="A50" s="12" t="n">
        <v>1959</v>
      </c>
      <c r="B50" s="12" t="inlineStr">
        <is>
          <t>昭和34年</t>
        </is>
      </c>
      <c r="C50" s="12" t="inlineStr">
        <is>
          <t>亥（い）</t>
        </is>
      </c>
      <c r="D50" s="12">
        <f>IF('変換'!$C$5-A50-1&lt;0,"－",'変換'!$C$5-A50-1)</f>
        <v>67</v>
      </c>
      <c r="E50" s="12">
        <f>IF('変換'!$C$5-A50&lt;0,"－",'変換'!$C$5-A50)</f>
        <v>68</v>
      </c>
    </row>
    <row r="51" ht="11.34" customHeight="1">
      <c r="A51" s="12" t="n">
        <v>1960</v>
      </c>
      <c r="B51" s="12" t="inlineStr">
        <is>
          <t>昭和35年</t>
        </is>
      </c>
      <c r="C51" s="12" t="inlineStr">
        <is>
          <t>子（ね）</t>
        </is>
      </c>
      <c r="D51" s="12">
        <f>IF('変換'!$C$5-A51-1&lt;0,"－",'変換'!$C$5-A51-1)</f>
        <v>66</v>
      </c>
      <c r="E51" s="12">
        <f>IF('変換'!$C$5-A51&lt;0,"－",'変換'!$C$5-A51)</f>
        <v>67</v>
      </c>
    </row>
    <row r="52" ht="11.34" customHeight="1">
      <c r="A52" s="12" t="n">
        <v>1961</v>
      </c>
      <c r="B52" s="12" t="inlineStr">
        <is>
          <t>昭和36年</t>
        </is>
      </c>
      <c r="C52" s="12" t="inlineStr">
        <is>
          <t>丑（うし）</t>
        </is>
      </c>
      <c r="D52" s="12">
        <f>IF('変換'!$C$5-A52-1&lt;0,"－",'変換'!$C$5-A52-1)</f>
        <v>65</v>
      </c>
      <c r="E52" s="12">
        <f>IF('変換'!$C$5-A52&lt;0,"－",'変換'!$C$5-A52)</f>
        <v>66</v>
      </c>
    </row>
    <row r="53" ht="11.34" customHeight="1">
      <c r="A53" s="12" t="n">
        <v>1962</v>
      </c>
      <c r="B53" s="12" t="inlineStr">
        <is>
          <t>昭和37年</t>
        </is>
      </c>
      <c r="C53" s="12" t="inlineStr">
        <is>
          <t>寅（とら）</t>
        </is>
      </c>
      <c r="D53" s="12">
        <f>IF('変換'!$C$5-A53-1&lt;0,"－",'変換'!$C$5-A53-1)</f>
        <v>64</v>
      </c>
      <c r="E53" s="12">
        <f>IF('変換'!$C$5-A53&lt;0,"－",'変換'!$C$5-A53)</f>
        <v>65</v>
      </c>
    </row>
    <row r="54" ht="11.34" customHeight="1">
      <c r="A54" s="12" t="n">
        <v>1963</v>
      </c>
      <c r="B54" s="12" t="inlineStr">
        <is>
          <t>昭和38年</t>
        </is>
      </c>
      <c r="C54" s="12" t="inlineStr">
        <is>
          <t>卯（う）</t>
        </is>
      </c>
      <c r="D54" s="12">
        <f>IF('変換'!$C$5-A54-1&lt;0,"－",'変換'!$C$5-A54-1)</f>
        <v>63</v>
      </c>
      <c r="E54" s="12">
        <f>IF('変換'!$C$5-A54&lt;0,"－",'変換'!$C$5-A54)</f>
        <v>64</v>
      </c>
    </row>
    <row r="55" ht="11.34" customHeight="1">
      <c r="A55" s="12" t="n">
        <v>1964</v>
      </c>
      <c r="B55" s="12" t="inlineStr">
        <is>
          <t>昭和39年</t>
        </is>
      </c>
      <c r="C55" s="12" t="inlineStr">
        <is>
          <t>辰（たつ）</t>
        </is>
      </c>
      <c r="D55" s="12">
        <f>IF('変換'!$C$5-A55-1&lt;0,"－",'変換'!$C$5-A55-1)</f>
        <v>62</v>
      </c>
      <c r="E55" s="12">
        <f>IF('変換'!$C$5-A55&lt;0,"－",'変換'!$C$5-A55)</f>
        <v>63</v>
      </c>
    </row>
    <row r="56" ht="11.34" customHeight="1">
      <c r="A56" s="12" t="n">
        <v>1965</v>
      </c>
      <c r="B56" s="12" t="inlineStr">
        <is>
          <t>昭和40年</t>
        </is>
      </c>
      <c r="C56" s="12" t="inlineStr">
        <is>
          <t>巳（み）</t>
        </is>
      </c>
      <c r="D56" s="12">
        <f>IF('変換'!$C$5-A56-1&lt;0,"－",'変換'!$C$5-A56-1)</f>
        <v>61</v>
      </c>
      <c r="E56" s="12">
        <f>IF('変換'!$C$5-A56&lt;0,"－",'変換'!$C$5-A56)</f>
        <v>62</v>
      </c>
    </row>
    <row r="57" ht="11.34" customHeight="1">
      <c r="A57" s="12" t="n">
        <v>1966</v>
      </c>
      <c r="B57" s="12" t="inlineStr">
        <is>
          <t>昭和41年</t>
        </is>
      </c>
      <c r="C57" s="12" t="inlineStr">
        <is>
          <t>午（うま）</t>
        </is>
      </c>
      <c r="D57" s="12">
        <f>IF('変換'!$C$5-A57-1&lt;0,"－",'変換'!$C$5-A57-1)</f>
        <v>60</v>
      </c>
      <c r="E57" s="12">
        <f>IF('変換'!$C$5-A57&lt;0,"－",'変換'!$C$5-A57)</f>
        <v>61</v>
      </c>
    </row>
    <row r="58" ht="11.34" customHeight="1">
      <c r="A58" s="12" t="n">
        <v>1967</v>
      </c>
      <c r="B58" s="12" t="inlineStr">
        <is>
          <t>昭和42年</t>
        </is>
      </c>
      <c r="C58" s="12" t="inlineStr">
        <is>
          <t>未（ひつじ）</t>
        </is>
      </c>
      <c r="D58" s="12">
        <f>IF('変換'!$C$5-A58-1&lt;0,"－",'変換'!$C$5-A58-1)</f>
        <v>59</v>
      </c>
      <c r="E58" s="12">
        <f>IF('変換'!$C$5-A58&lt;0,"－",'変換'!$C$5-A58)</f>
        <v>60</v>
      </c>
    </row>
    <row r="59" ht="11.34" customHeight="1">
      <c r="A59" s="12" t="n">
        <v>1968</v>
      </c>
      <c r="B59" s="12" t="inlineStr">
        <is>
          <t>昭和43年</t>
        </is>
      </c>
      <c r="C59" s="12" t="inlineStr">
        <is>
          <t>申（さる）</t>
        </is>
      </c>
      <c r="D59" s="12">
        <f>IF('変換'!$C$5-A59-1&lt;0,"－",'変換'!$C$5-A59-1)</f>
        <v>58</v>
      </c>
      <c r="E59" s="12">
        <f>IF('変換'!$C$5-A59&lt;0,"－",'変換'!$C$5-A59)</f>
        <v>59</v>
      </c>
    </row>
    <row r="60" ht="11.34" customHeight="1">
      <c r="A60" s="12" t="n">
        <v>1969</v>
      </c>
      <c r="B60" s="12" t="inlineStr">
        <is>
          <t>昭和44年</t>
        </is>
      </c>
      <c r="C60" s="12" t="inlineStr">
        <is>
          <t>酉（とり）</t>
        </is>
      </c>
      <c r="D60" s="12">
        <f>IF('変換'!$C$5-A60-1&lt;0,"－",'変換'!$C$5-A60-1)</f>
        <v>57</v>
      </c>
      <c r="E60" s="12">
        <f>IF('変換'!$C$5-A60&lt;0,"－",'変換'!$C$5-A60)</f>
        <v>58</v>
      </c>
    </row>
    <row r="61" ht="11.34" customHeight="1">
      <c r="A61" s="12" t="n">
        <v>1970</v>
      </c>
      <c r="B61" s="12" t="inlineStr">
        <is>
          <t>昭和45年</t>
        </is>
      </c>
      <c r="C61" s="12" t="inlineStr">
        <is>
          <t>戌（いぬ）</t>
        </is>
      </c>
      <c r="D61" s="12">
        <f>IF('変換'!$C$5-A61-1&lt;0,"－",'変換'!$C$5-A61-1)</f>
        <v>56</v>
      </c>
      <c r="E61" s="12">
        <f>IF('変換'!$C$5-A61&lt;0,"－",'変換'!$C$5-A61)</f>
        <v>57</v>
      </c>
    </row>
    <row r="62" ht="11.34" customHeight="1">
      <c r="A62" s="12" t="n">
        <v>1971</v>
      </c>
      <c r="B62" s="12" t="inlineStr">
        <is>
          <t>昭和46年</t>
        </is>
      </c>
      <c r="C62" s="12" t="inlineStr">
        <is>
          <t>亥（い）</t>
        </is>
      </c>
      <c r="D62" s="12">
        <f>IF('変換'!$C$5-A62-1&lt;0,"－",'変換'!$C$5-A62-1)</f>
        <v>55</v>
      </c>
      <c r="E62" s="12">
        <f>IF('変換'!$C$5-A62&lt;0,"－",'変換'!$C$5-A62)</f>
        <v>56</v>
      </c>
    </row>
    <row r="63" ht="11.34" customHeight="1">
      <c r="A63" s="12" t="n">
        <v>1972</v>
      </c>
      <c r="B63" s="12" t="inlineStr">
        <is>
          <t>昭和47年</t>
        </is>
      </c>
      <c r="C63" s="12" t="inlineStr">
        <is>
          <t>子（ね）</t>
        </is>
      </c>
      <c r="D63" s="12">
        <f>IF('変換'!$C$5-A63-1&lt;0,"－",'変換'!$C$5-A63-1)</f>
        <v>54</v>
      </c>
      <c r="E63" s="12">
        <f>IF('変換'!$C$5-A63&lt;0,"－",'変換'!$C$5-A63)</f>
        <v>55</v>
      </c>
    </row>
    <row r="64" ht="11.34" customHeight="1">
      <c r="A64" s="12" t="n">
        <v>1973</v>
      </c>
      <c r="B64" s="12" t="inlineStr">
        <is>
          <t>昭和48年</t>
        </is>
      </c>
      <c r="C64" s="12" t="inlineStr">
        <is>
          <t>丑（うし）</t>
        </is>
      </c>
      <c r="D64" s="12">
        <f>IF('変換'!$C$5-A64-1&lt;0,"－",'変換'!$C$5-A64-1)</f>
        <v>53</v>
      </c>
      <c r="E64" s="12">
        <f>IF('変換'!$C$5-A64&lt;0,"－",'変換'!$C$5-A64)</f>
        <v>54</v>
      </c>
    </row>
    <row r="65" ht="11.34" customHeight="1">
      <c r="A65" s="12" t="n">
        <v>1974</v>
      </c>
      <c r="B65" s="12" t="inlineStr">
        <is>
          <t>昭和49年</t>
        </is>
      </c>
      <c r="C65" s="12" t="inlineStr">
        <is>
          <t>寅（とら）</t>
        </is>
      </c>
      <c r="D65" s="12">
        <f>IF('変換'!$C$5-A65-1&lt;0,"－",'変換'!$C$5-A65-1)</f>
        <v>52</v>
      </c>
      <c r="E65" s="12">
        <f>IF('変換'!$C$5-A65&lt;0,"－",'変換'!$C$5-A65)</f>
        <v>53</v>
      </c>
    </row>
    <row r="66" ht="11.34" customHeight="1">
      <c r="A66" s="12" t="n">
        <v>1975</v>
      </c>
      <c r="B66" s="12" t="inlineStr">
        <is>
          <t>昭和50年</t>
        </is>
      </c>
      <c r="C66" s="12" t="inlineStr">
        <is>
          <t>卯（う）</t>
        </is>
      </c>
      <c r="D66" s="12">
        <f>IF('変換'!$C$5-A66-1&lt;0,"－",'変換'!$C$5-A66-1)</f>
        <v>51</v>
      </c>
      <c r="E66" s="12">
        <f>IF('変換'!$C$5-A66&lt;0,"－",'変換'!$C$5-A66)</f>
        <v>52</v>
      </c>
    </row>
    <row r="67" ht="11.34" customHeight="1">
      <c r="A67" s="12" t="n">
        <v>1976</v>
      </c>
      <c r="B67" s="12" t="inlineStr">
        <is>
          <t>昭和51年</t>
        </is>
      </c>
      <c r="C67" s="12" t="inlineStr">
        <is>
          <t>辰（たつ）</t>
        </is>
      </c>
      <c r="D67" s="12">
        <f>IF('変換'!$C$5-A67-1&lt;0,"－",'変換'!$C$5-A67-1)</f>
        <v>50</v>
      </c>
      <c r="E67" s="12">
        <f>IF('変換'!$C$5-A67&lt;0,"－",'変換'!$C$5-A67)</f>
        <v>51</v>
      </c>
    </row>
    <row r="68" ht="11.34" customHeight="1">
      <c r="A68" s="12" t="n">
        <v>1977</v>
      </c>
      <c r="B68" s="12" t="inlineStr">
        <is>
          <t>昭和52年</t>
        </is>
      </c>
      <c r="C68" s="12" t="inlineStr">
        <is>
          <t>巳（み）</t>
        </is>
      </c>
      <c r="D68" s="12">
        <f>IF('変換'!$C$5-A68-1&lt;0,"－",'変換'!$C$5-A68-1)</f>
        <v>49</v>
      </c>
      <c r="E68" s="12">
        <f>IF('変換'!$C$5-A68&lt;0,"－",'変換'!$C$5-A68)</f>
        <v>50</v>
      </c>
    </row>
    <row r="69" ht="11.34" customHeight="1">
      <c r="A69" s="12" t="n">
        <v>1978</v>
      </c>
      <c r="B69" s="12" t="inlineStr">
        <is>
          <t>昭和53年</t>
        </is>
      </c>
      <c r="C69" s="12" t="inlineStr">
        <is>
          <t>午（うま）</t>
        </is>
      </c>
      <c r="D69" s="12">
        <f>IF('変換'!$C$5-A69-1&lt;0,"－",'変換'!$C$5-A69-1)</f>
        <v>48</v>
      </c>
      <c r="E69" s="12">
        <f>IF('変換'!$C$5-A69&lt;0,"－",'変換'!$C$5-A69)</f>
        <v>49</v>
      </c>
    </row>
    <row r="70" ht="11.34" customHeight="1">
      <c r="A70" s="12" t="n">
        <v>1979</v>
      </c>
      <c r="B70" s="12" t="inlineStr">
        <is>
          <t>昭和54年</t>
        </is>
      </c>
      <c r="C70" s="12" t="inlineStr">
        <is>
          <t>未（ひつじ）</t>
        </is>
      </c>
      <c r="D70" s="12">
        <f>IF('変換'!$C$5-A70-1&lt;0,"－",'変換'!$C$5-A70-1)</f>
        <v>47</v>
      </c>
      <c r="E70" s="12">
        <f>IF('変換'!$C$5-A70&lt;0,"－",'変換'!$C$5-A70)</f>
        <v>48</v>
      </c>
    </row>
    <row r="71" ht="11.34" customHeight="1">
      <c r="A71" s="12" t="n">
        <v>1980</v>
      </c>
      <c r="B71" s="12" t="inlineStr">
        <is>
          <t>昭和55年</t>
        </is>
      </c>
      <c r="C71" s="12" t="inlineStr">
        <is>
          <t>申（さる）</t>
        </is>
      </c>
      <c r="D71" s="12">
        <f>IF('変換'!$C$5-A71-1&lt;0,"－",'変換'!$C$5-A71-1)</f>
        <v>46</v>
      </c>
      <c r="E71" s="12">
        <f>IF('変換'!$C$5-A71&lt;0,"－",'変換'!$C$5-A71)</f>
        <v>47</v>
      </c>
    </row>
    <row r="72" ht="11.34" customHeight="1">
      <c r="A72" s="12" t="n">
        <v>1981</v>
      </c>
      <c r="B72" s="12" t="inlineStr">
        <is>
          <t>昭和56年</t>
        </is>
      </c>
      <c r="C72" s="12" t="inlineStr">
        <is>
          <t>酉（とり）</t>
        </is>
      </c>
      <c r="D72" s="12">
        <f>IF('変換'!$C$5-A72-1&lt;0,"－",'変換'!$C$5-A72-1)</f>
        <v>45</v>
      </c>
      <c r="E72" s="12">
        <f>IF('変換'!$C$5-A72&lt;0,"－",'変換'!$C$5-A72)</f>
        <v>46</v>
      </c>
    </row>
    <row r="73" ht="11.34" customHeight="1">
      <c r="A73" s="12" t="n">
        <v>1982</v>
      </c>
      <c r="B73" s="12" t="inlineStr">
        <is>
          <t>昭和57年</t>
        </is>
      </c>
      <c r="C73" s="12" t="inlineStr">
        <is>
          <t>戌（いぬ）</t>
        </is>
      </c>
      <c r="D73" s="12">
        <f>IF('変換'!$C$5-A73-1&lt;0,"－",'変換'!$C$5-A73-1)</f>
        <v>44</v>
      </c>
      <c r="E73" s="12">
        <f>IF('変換'!$C$5-A73&lt;0,"－",'変換'!$C$5-A73)</f>
        <v>45</v>
      </c>
    </row>
    <row r="74" ht="11.34" customHeight="1">
      <c r="A74" s="12" t="n">
        <v>1983</v>
      </c>
      <c r="B74" s="12" t="inlineStr">
        <is>
          <t>昭和58年</t>
        </is>
      </c>
      <c r="C74" s="12" t="inlineStr">
        <is>
          <t>亥（い）</t>
        </is>
      </c>
      <c r="D74" s="12">
        <f>IF('変換'!$C$5-A74-1&lt;0,"－",'変換'!$C$5-A74-1)</f>
        <v>43</v>
      </c>
      <c r="E74" s="12">
        <f>IF('変換'!$C$5-A74&lt;0,"－",'変換'!$C$5-A74)</f>
        <v>44</v>
      </c>
    </row>
    <row r="75" ht="11.34" customHeight="1">
      <c r="A75" s="12" t="n">
        <v>1984</v>
      </c>
      <c r="B75" s="12" t="inlineStr">
        <is>
          <t>昭和59年</t>
        </is>
      </c>
      <c r="C75" s="12" t="inlineStr">
        <is>
          <t>子（ね）</t>
        </is>
      </c>
      <c r="D75" s="12">
        <f>IF('変換'!$C$5-A75-1&lt;0,"－",'変換'!$C$5-A75-1)</f>
        <v>42</v>
      </c>
      <c r="E75" s="12">
        <f>IF('変換'!$C$5-A75&lt;0,"－",'変換'!$C$5-A75)</f>
        <v>43</v>
      </c>
    </row>
    <row r="76" ht="11.34" customHeight="1">
      <c r="A76" s="12" t="n">
        <v>1985</v>
      </c>
      <c r="B76" s="12" t="inlineStr">
        <is>
          <t>昭和60年</t>
        </is>
      </c>
      <c r="C76" s="12" t="inlineStr">
        <is>
          <t>丑（うし）</t>
        </is>
      </c>
      <c r="D76" s="12">
        <f>IF('変換'!$C$5-A76-1&lt;0,"－",'変換'!$C$5-A76-1)</f>
        <v>41</v>
      </c>
      <c r="E76" s="12">
        <f>IF('変換'!$C$5-A76&lt;0,"－",'変換'!$C$5-A76)</f>
        <v>42</v>
      </c>
    </row>
    <row r="77" ht="11.34" customHeight="1">
      <c r="A77" s="12" t="n">
        <v>1986</v>
      </c>
      <c r="B77" s="12" t="inlineStr">
        <is>
          <t>昭和61年</t>
        </is>
      </c>
      <c r="C77" s="12" t="inlineStr">
        <is>
          <t>寅（とら）</t>
        </is>
      </c>
      <c r="D77" s="12">
        <f>IF('変換'!$C$5-A77-1&lt;0,"－",'変換'!$C$5-A77-1)</f>
        <v>40</v>
      </c>
      <c r="E77" s="12">
        <f>IF('変換'!$C$5-A77&lt;0,"－",'変換'!$C$5-A77)</f>
        <v>41</v>
      </c>
    </row>
    <row r="78" ht="11.34" customHeight="1">
      <c r="A78" s="12" t="n">
        <v>1987</v>
      </c>
      <c r="B78" s="12" t="inlineStr">
        <is>
          <t>昭和62年</t>
        </is>
      </c>
      <c r="C78" s="12" t="inlineStr">
        <is>
          <t>卯（う）</t>
        </is>
      </c>
      <c r="D78" s="12">
        <f>IF('変換'!$C$5-A78-1&lt;0,"－",'変換'!$C$5-A78-1)</f>
        <v>39</v>
      </c>
      <c r="E78" s="12">
        <f>IF('変換'!$C$5-A78&lt;0,"－",'変換'!$C$5-A78)</f>
        <v>40</v>
      </c>
    </row>
    <row r="79" ht="11.34" customHeight="1">
      <c r="A79" s="12" t="n">
        <v>1988</v>
      </c>
      <c r="B79" s="12" t="inlineStr">
        <is>
          <t>昭和63年</t>
        </is>
      </c>
      <c r="C79" s="12" t="inlineStr">
        <is>
          <t>辰（たつ）</t>
        </is>
      </c>
      <c r="D79" s="12">
        <f>IF('変換'!$C$5-A79-1&lt;0,"－",'変換'!$C$5-A79-1)</f>
        <v>38</v>
      </c>
      <c r="E79" s="12">
        <f>IF('変換'!$C$5-A79&lt;0,"－",'変換'!$C$5-A79)</f>
        <v>39</v>
      </c>
    </row>
    <row r="80" ht="11.34" customHeight="1">
      <c r="A80" s="11" t="n">
        <v>1989</v>
      </c>
      <c r="B80" s="11" t="inlineStr">
        <is>
          <t>昭和64年・平成元年</t>
        </is>
      </c>
      <c r="C80" s="11" t="inlineStr">
        <is>
          <t>巳（み）</t>
        </is>
      </c>
      <c r="D80" s="11">
        <f>IF('変換'!$C$5-A80-1&lt;0,"－",'変換'!$C$5-A80-1)</f>
        <v>37</v>
      </c>
      <c r="E80" s="11">
        <f>IF('変換'!$C$5-A80&lt;0,"－",'変換'!$C$5-A80)</f>
        <v>38</v>
      </c>
    </row>
    <row r="81" ht="11.34" customHeight="1">
      <c r="A81" s="12" t="n">
        <v>1990</v>
      </c>
      <c r="B81" s="12" t="inlineStr">
        <is>
          <t>平成2年</t>
        </is>
      </c>
      <c r="C81" s="12" t="inlineStr">
        <is>
          <t>午（うま）</t>
        </is>
      </c>
      <c r="D81" s="12">
        <f>IF('変換'!$C$5-A81-1&lt;0,"－",'変換'!$C$5-A81-1)</f>
        <v>36</v>
      </c>
      <c r="E81" s="12">
        <f>IF('変換'!$C$5-A81&lt;0,"－",'変換'!$C$5-A81)</f>
        <v>37</v>
      </c>
    </row>
    <row r="82" ht="11.34" customHeight="1">
      <c r="A82" s="12" t="n">
        <v>1991</v>
      </c>
      <c r="B82" s="12" t="inlineStr">
        <is>
          <t>平成3年</t>
        </is>
      </c>
      <c r="C82" s="12" t="inlineStr">
        <is>
          <t>未（ひつじ）</t>
        </is>
      </c>
      <c r="D82" s="12">
        <f>IF('変換'!$C$5-A82-1&lt;0,"－",'変換'!$C$5-A82-1)</f>
        <v>35</v>
      </c>
      <c r="E82" s="12">
        <f>IF('変換'!$C$5-A82&lt;0,"－",'変換'!$C$5-A82)</f>
        <v>36</v>
      </c>
    </row>
    <row r="83" ht="11.34" customHeight="1">
      <c r="A83" s="12" t="n">
        <v>1992</v>
      </c>
      <c r="B83" s="12" t="inlineStr">
        <is>
          <t>平成4年</t>
        </is>
      </c>
      <c r="C83" s="12" t="inlineStr">
        <is>
          <t>申（さる）</t>
        </is>
      </c>
      <c r="D83" s="12">
        <f>IF('変換'!$C$5-A83-1&lt;0,"－",'変換'!$C$5-A83-1)</f>
        <v>34</v>
      </c>
      <c r="E83" s="12">
        <f>IF('変換'!$C$5-A83&lt;0,"－",'変換'!$C$5-A83)</f>
        <v>35</v>
      </c>
    </row>
    <row r="84" ht="11.34" customHeight="1">
      <c r="A84" s="12" t="n">
        <v>1993</v>
      </c>
      <c r="B84" s="12" t="inlineStr">
        <is>
          <t>平成5年</t>
        </is>
      </c>
      <c r="C84" s="12" t="inlineStr">
        <is>
          <t>酉（とり）</t>
        </is>
      </c>
      <c r="D84" s="12">
        <f>IF('変換'!$C$5-A84-1&lt;0,"－",'変換'!$C$5-A84-1)</f>
        <v>33</v>
      </c>
      <c r="E84" s="12">
        <f>IF('変換'!$C$5-A84&lt;0,"－",'変換'!$C$5-A84)</f>
        <v>34</v>
      </c>
    </row>
    <row r="85" ht="11.34" customHeight="1">
      <c r="A85" s="12" t="n">
        <v>1994</v>
      </c>
      <c r="B85" s="12" t="inlineStr">
        <is>
          <t>平成6年</t>
        </is>
      </c>
      <c r="C85" s="12" t="inlineStr">
        <is>
          <t>戌（いぬ）</t>
        </is>
      </c>
      <c r="D85" s="12">
        <f>IF('変換'!$C$5-A85-1&lt;0,"－",'変換'!$C$5-A85-1)</f>
        <v>32</v>
      </c>
      <c r="E85" s="12">
        <f>IF('変換'!$C$5-A85&lt;0,"－",'変換'!$C$5-A85)</f>
        <v>33</v>
      </c>
    </row>
    <row r="86" ht="11.34" customHeight="1">
      <c r="A86" s="12" t="n">
        <v>1995</v>
      </c>
      <c r="B86" s="12" t="inlineStr">
        <is>
          <t>平成7年</t>
        </is>
      </c>
      <c r="C86" s="12" t="inlineStr">
        <is>
          <t>亥（い）</t>
        </is>
      </c>
      <c r="D86" s="12">
        <f>IF('変換'!$C$5-A86-1&lt;0,"－",'変換'!$C$5-A86-1)</f>
        <v>31</v>
      </c>
      <c r="E86" s="12">
        <f>IF('変換'!$C$5-A86&lt;0,"－",'変換'!$C$5-A86)</f>
        <v>32</v>
      </c>
    </row>
    <row r="87" ht="11.34" customHeight="1">
      <c r="A87" s="12" t="n">
        <v>1996</v>
      </c>
      <c r="B87" s="12" t="inlineStr">
        <is>
          <t>平成8年</t>
        </is>
      </c>
      <c r="C87" s="12" t="inlineStr">
        <is>
          <t>子（ね）</t>
        </is>
      </c>
      <c r="D87" s="12">
        <f>IF('変換'!$C$5-A87-1&lt;0,"－",'変換'!$C$5-A87-1)</f>
        <v>30</v>
      </c>
      <c r="E87" s="12">
        <f>IF('変換'!$C$5-A87&lt;0,"－",'変換'!$C$5-A87)</f>
        <v>31</v>
      </c>
    </row>
    <row r="88" ht="11.34" customHeight="1">
      <c r="A88" s="12" t="n">
        <v>1997</v>
      </c>
      <c r="B88" s="12" t="inlineStr">
        <is>
          <t>平成9年</t>
        </is>
      </c>
      <c r="C88" s="12" t="inlineStr">
        <is>
          <t>丑（うし）</t>
        </is>
      </c>
      <c r="D88" s="12">
        <f>IF('変換'!$C$5-A88-1&lt;0,"－",'変換'!$C$5-A88-1)</f>
        <v>29</v>
      </c>
      <c r="E88" s="12">
        <f>IF('変換'!$C$5-A88&lt;0,"－",'変換'!$C$5-A88)</f>
        <v>30</v>
      </c>
    </row>
    <row r="89" ht="11.34" customHeight="1">
      <c r="A89" s="12" t="n">
        <v>1998</v>
      </c>
      <c r="B89" s="12" t="inlineStr">
        <is>
          <t>平成10年</t>
        </is>
      </c>
      <c r="C89" s="12" t="inlineStr">
        <is>
          <t>寅（とら）</t>
        </is>
      </c>
      <c r="D89" s="12">
        <f>IF('変換'!$C$5-A89-1&lt;0,"－",'変換'!$C$5-A89-1)</f>
        <v>28</v>
      </c>
      <c r="E89" s="12">
        <f>IF('変換'!$C$5-A89&lt;0,"－",'変換'!$C$5-A89)</f>
        <v>29</v>
      </c>
    </row>
    <row r="90" ht="11.34" customHeight="1">
      <c r="A90" s="12" t="n">
        <v>1999</v>
      </c>
      <c r="B90" s="12" t="inlineStr">
        <is>
          <t>平成11年</t>
        </is>
      </c>
      <c r="C90" s="12" t="inlineStr">
        <is>
          <t>卯（う）</t>
        </is>
      </c>
      <c r="D90" s="12">
        <f>IF('変換'!$C$5-A90-1&lt;0,"－",'変換'!$C$5-A90-1)</f>
        <v>27</v>
      </c>
      <c r="E90" s="12">
        <f>IF('変換'!$C$5-A90&lt;0,"－",'変換'!$C$5-A90)</f>
        <v>28</v>
      </c>
    </row>
    <row r="91" ht="11.34" customHeight="1">
      <c r="A91" s="12" t="n">
        <v>2000</v>
      </c>
      <c r="B91" s="12" t="inlineStr">
        <is>
          <t>平成12年</t>
        </is>
      </c>
      <c r="C91" s="12" t="inlineStr">
        <is>
          <t>辰（たつ）</t>
        </is>
      </c>
      <c r="D91" s="12">
        <f>IF('変換'!$C$5-A91-1&lt;0,"－",'変換'!$C$5-A91-1)</f>
        <v>26</v>
      </c>
      <c r="E91" s="12">
        <f>IF('変換'!$C$5-A91&lt;0,"－",'変換'!$C$5-A91)</f>
        <v>27</v>
      </c>
    </row>
    <row r="92" ht="11.34" customHeight="1">
      <c r="A92" s="12" t="n">
        <v>2001</v>
      </c>
      <c r="B92" s="12" t="inlineStr">
        <is>
          <t>平成13年</t>
        </is>
      </c>
      <c r="C92" s="12" t="inlineStr">
        <is>
          <t>巳（み）</t>
        </is>
      </c>
      <c r="D92" s="12">
        <f>IF('変換'!$C$5-A92-1&lt;0,"－",'変換'!$C$5-A92-1)</f>
        <v>25</v>
      </c>
      <c r="E92" s="12">
        <f>IF('変換'!$C$5-A92&lt;0,"－",'変換'!$C$5-A92)</f>
        <v>26</v>
      </c>
    </row>
    <row r="93" ht="11.34" customHeight="1">
      <c r="A93" s="12" t="n">
        <v>2002</v>
      </c>
      <c r="B93" s="12" t="inlineStr">
        <is>
          <t>平成14年</t>
        </is>
      </c>
      <c r="C93" s="12" t="inlineStr">
        <is>
          <t>午（うま）</t>
        </is>
      </c>
      <c r="D93" s="12">
        <f>IF('変換'!$C$5-A93-1&lt;0,"－",'変換'!$C$5-A93-1)</f>
        <v>24</v>
      </c>
      <c r="E93" s="12">
        <f>IF('変換'!$C$5-A93&lt;0,"－",'変換'!$C$5-A93)</f>
        <v>25</v>
      </c>
    </row>
    <row r="94" ht="11.34" customHeight="1">
      <c r="A94" s="12" t="n">
        <v>2003</v>
      </c>
      <c r="B94" s="12" t="inlineStr">
        <is>
          <t>平成15年</t>
        </is>
      </c>
      <c r="C94" s="12" t="inlineStr">
        <is>
          <t>未（ひつじ）</t>
        </is>
      </c>
      <c r="D94" s="12">
        <f>IF('変換'!$C$5-A94-1&lt;0,"－",'変換'!$C$5-A94-1)</f>
        <v>23</v>
      </c>
      <c r="E94" s="12">
        <f>IF('変換'!$C$5-A94&lt;0,"－",'変換'!$C$5-A94)</f>
        <v>24</v>
      </c>
    </row>
    <row r="95" ht="11.34" customHeight="1">
      <c r="A95" s="12" t="n">
        <v>2004</v>
      </c>
      <c r="B95" s="12" t="inlineStr">
        <is>
          <t>平成16年</t>
        </is>
      </c>
      <c r="C95" s="12" t="inlineStr">
        <is>
          <t>申（さる）</t>
        </is>
      </c>
      <c r="D95" s="12">
        <f>IF('変換'!$C$5-A95-1&lt;0,"－",'変換'!$C$5-A95-1)</f>
        <v>22</v>
      </c>
      <c r="E95" s="12">
        <f>IF('変換'!$C$5-A95&lt;0,"－",'変換'!$C$5-A95)</f>
        <v>23</v>
      </c>
    </row>
    <row r="96" ht="11.34" customHeight="1">
      <c r="A96" s="12" t="n">
        <v>2005</v>
      </c>
      <c r="B96" s="12" t="inlineStr">
        <is>
          <t>平成17年</t>
        </is>
      </c>
      <c r="C96" s="12" t="inlineStr">
        <is>
          <t>酉（とり）</t>
        </is>
      </c>
      <c r="D96" s="12">
        <f>IF('変換'!$C$5-A96-1&lt;0,"－",'変換'!$C$5-A96-1)</f>
        <v>21</v>
      </c>
      <c r="E96" s="12">
        <f>IF('変換'!$C$5-A96&lt;0,"－",'変換'!$C$5-A96)</f>
        <v>22</v>
      </c>
    </row>
    <row r="97" ht="11.34" customHeight="1">
      <c r="A97" s="12" t="n">
        <v>2006</v>
      </c>
      <c r="B97" s="12" t="inlineStr">
        <is>
          <t>平成18年</t>
        </is>
      </c>
      <c r="C97" s="12" t="inlineStr">
        <is>
          <t>戌（いぬ）</t>
        </is>
      </c>
      <c r="D97" s="12">
        <f>IF('変換'!$C$5-A97-1&lt;0,"－",'変換'!$C$5-A97-1)</f>
        <v>20</v>
      </c>
      <c r="E97" s="12">
        <f>IF('変換'!$C$5-A97&lt;0,"－",'変換'!$C$5-A97)</f>
        <v>21</v>
      </c>
    </row>
    <row r="98" ht="11.34" customHeight="1">
      <c r="A98" s="12" t="n">
        <v>2007</v>
      </c>
      <c r="B98" s="12" t="inlineStr">
        <is>
          <t>平成19年</t>
        </is>
      </c>
      <c r="C98" s="12" t="inlineStr">
        <is>
          <t>亥（い）</t>
        </is>
      </c>
      <c r="D98" s="12">
        <f>IF('変換'!$C$5-A98-1&lt;0,"－",'変換'!$C$5-A98-1)</f>
        <v>19</v>
      </c>
      <c r="E98" s="12">
        <f>IF('変換'!$C$5-A98&lt;0,"－",'変換'!$C$5-A98)</f>
        <v>20</v>
      </c>
    </row>
    <row r="99" ht="11.34" customHeight="1">
      <c r="A99" s="12" t="n">
        <v>2008</v>
      </c>
      <c r="B99" s="12" t="inlineStr">
        <is>
          <t>平成20年</t>
        </is>
      </c>
      <c r="C99" s="12" t="inlineStr">
        <is>
          <t>子（ね）</t>
        </is>
      </c>
      <c r="D99" s="12">
        <f>IF('変換'!$C$5-A99-1&lt;0,"－",'変換'!$C$5-A99-1)</f>
        <v>18</v>
      </c>
      <c r="E99" s="12">
        <f>IF('変換'!$C$5-A99&lt;0,"－",'変換'!$C$5-A99)</f>
        <v>19</v>
      </c>
    </row>
    <row r="100" ht="11.34" customHeight="1">
      <c r="A100" s="12" t="n">
        <v>2009</v>
      </c>
      <c r="B100" s="12" t="inlineStr">
        <is>
          <t>平成21年</t>
        </is>
      </c>
      <c r="C100" s="12" t="inlineStr">
        <is>
          <t>丑（うし）</t>
        </is>
      </c>
      <c r="D100" s="12">
        <f>IF('変換'!$C$5-A100-1&lt;0,"－",'変換'!$C$5-A100-1)</f>
        <v>17</v>
      </c>
      <c r="E100" s="12">
        <f>IF('変換'!$C$5-A100&lt;0,"－",'変換'!$C$5-A100)</f>
        <v>18</v>
      </c>
    </row>
    <row r="101" ht="11.34" customHeight="1">
      <c r="A101" s="12" t="n">
        <v>2010</v>
      </c>
      <c r="B101" s="12" t="inlineStr">
        <is>
          <t>平成22年</t>
        </is>
      </c>
      <c r="C101" s="12" t="inlineStr">
        <is>
          <t>寅（とら）</t>
        </is>
      </c>
      <c r="D101" s="12">
        <f>IF('変換'!$C$5-A101-1&lt;0,"－",'変換'!$C$5-A101-1)</f>
        <v>16</v>
      </c>
      <c r="E101" s="12">
        <f>IF('変換'!$C$5-A101&lt;0,"－",'変換'!$C$5-A101)</f>
        <v>17</v>
      </c>
    </row>
    <row r="102" ht="11.34" customHeight="1">
      <c r="A102" s="12" t="n">
        <v>2011</v>
      </c>
      <c r="B102" s="12" t="inlineStr">
        <is>
          <t>平成23年</t>
        </is>
      </c>
      <c r="C102" s="12" t="inlineStr">
        <is>
          <t>卯（う）</t>
        </is>
      </c>
      <c r="D102" s="12">
        <f>IF('変換'!$C$5-A102-1&lt;0,"－",'変換'!$C$5-A102-1)</f>
        <v>15</v>
      </c>
      <c r="E102" s="12">
        <f>IF('変換'!$C$5-A102&lt;0,"－",'変換'!$C$5-A102)</f>
        <v>16</v>
      </c>
    </row>
    <row r="103" ht="11.34" customHeight="1">
      <c r="A103" s="12" t="n">
        <v>2012</v>
      </c>
      <c r="B103" s="12" t="inlineStr">
        <is>
          <t>平成24年</t>
        </is>
      </c>
      <c r="C103" s="12" t="inlineStr">
        <is>
          <t>辰（たつ）</t>
        </is>
      </c>
      <c r="D103" s="12">
        <f>IF('変換'!$C$5-A103-1&lt;0,"－",'変換'!$C$5-A103-1)</f>
        <v>14</v>
      </c>
      <c r="E103" s="12">
        <f>IF('変換'!$C$5-A103&lt;0,"－",'変換'!$C$5-A103)</f>
        <v>15</v>
      </c>
    </row>
    <row r="104" ht="11.34" customHeight="1">
      <c r="A104" s="12" t="n">
        <v>2013</v>
      </c>
      <c r="B104" s="12" t="inlineStr">
        <is>
          <t>平成25年</t>
        </is>
      </c>
      <c r="C104" s="12" t="inlineStr">
        <is>
          <t>巳（み）</t>
        </is>
      </c>
      <c r="D104" s="12">
        <f>IF('変換'!$C$5-A104-1&lt;0,"－",'変換'!$C$5-A104-1)</f>
        <v>13</v>
      </c>
      <c r="E104" s="12">
        <f>IF('変換'!$C$5-A104&lt;0,"－",'変換'!$C$5-A104)</f>
        <v>14</v>
      </c>
    </row>
    <row r="105" ht="11.34" customHeight="1">
      <c r="A105" s="12" t="n">
        <v>2014</v>
      </c>
      <c r="B105" s="12" t="inlineStr">
        <is>
          <t>平成26年</t>
        </is>
      </c>
      <c r="C105" s="12" t="inlineStr">
        <is>
          <t>午（うま）</t>
        </is>
      </c>
      <c r="D105" s="12">
        <f>IF('変換'!$C$5-A105-1&lt;0,"－",'変換'!$C$5-A105-1)</f>
        <v>12</v>
      </c>
      <c r="E105" s="12">
        <f>IF('変換'!$C$5-A105&lt;0,"－",'変換'!$C$5-A105)</f>
        <v>13</v>
      </c>
    </row>
    <row r="106" ht="11.34" customHeight="1">
      <c r="A106" s="12" t="n">
        <v>2015</v>
      </c>
      <c r="B106" s="12" t="inlineStr">
        <is>
          <t>平成27年</t>
        </is>
      </c>
      <c r="C106" s="12" t="inlineStr">
        <is>
          <t>未（ひつじ）</t>
        </is>
      </c>
      <c r="D106" s="12">
        <f>IF('変換'!$C$5-A106-1&lt;0,"－",'変換'!$C$5-A106-1)</f>
        <v>11</v>
      </c>
      <c r="E106" s="12">
        <f>IF('変換'!$C$5-A106&lt;0,"－",'変換'!$C$5-A106)</f>
        <v>12</v>
      </c>
    </row>
    <row r="107" ht="11.34" customHeight="1">
      <c r="A107" s="12" t="n">
        <v>2016</v>
      </c>
      <c r="B107" s="12" t="inlineStr">
        <is>
          <t>平成28年</t>
        </is>
      </c>
      <c r="C107" s="12" t="inlineStr">
        <is>
          <t>申（さる）</t>
        </is>
      </c>
      <c r="D107" s="12">
        <f>IF('変換'!$C$5-A107-1&lt;0,"－",'変換'!$C$5-A107-1)</f>
        <v>10</v>
      </c>
      <c r="E107" s="12">
        <f>IF('変換'!$C$5-A107&lt;0,"－",'変換'!$C$5-A107)</f>
        <v>11</v>
      </c>
    </row>
    <row r="108" ht="11.34" customHeight="1">
      <c r="A108" s="12" t="n">
        <v>2017</v>
      </c>
      <c r="B108" s="12" t="inlineStr">
        <is>
          <t>平成29年</t>
        </is>
      </c>
      <c r="C108" s="12" t="inlineStr">
        <is>
          <t>酉（とり）</t>
        </is>
      </c>
      <c r="D108" s="12">
        <f>IF('変換'!$C$5-A108-1&lt;0,"－",'変換'!$C$5-A108-1)</f>
        <v>9</v>
      </c>
      <c r="E108" s="12">
        <f>IF('変換'!$C$5-A108&lt;0,"－",'変換'!$C$5-A108)</f>
        <v>10</v>
      </c>
    </row>
    <row r="109" ht="11.34" customHeight="1">
      <c r="A109" s="12" t="n">
        <v>2018</v>
      </c>
      <c r="B109" s="12" t="inlineStr">
        <is>
          <t>平成30年</t>
        </is>
      </c>
      <c r="C109" s="12" t="inlineStr">
        <is>
          <t>戌（いぬ）</t>
        </is>
      </c>
      <c r="D109" s="12">
        <f>IF('変換'!$C$5-A109-1&lt;0,"－",'変換'!$C$5-A109-1)</f>
        <v>8</v>
      </c>
      <c r="E109" s="12">
        <f>IF('変換'!$C$5-A109&lt;0,"－",'変換'!$C$5-A109)</f>
        <v>9</v>
      </c>
    </row>
    <row r="110" ht="11.34" customHeight="1">
      <c r="A110" s="11" t="n">
        <v>2019</v>
      </c>
      <c r="B110" s="11" t="inlineStr">
        <is>
          <t>平成31年・令和元年</t>
        </is>
      </c>
      <c r="C110" s="11" t="inlineStr">
        <is>
          <t>亥（い）</t>
        </is>
      </c>
      <c r="D110" s="11">
        <f>IF('変換'!$C$5-A110-1&lt;0,"－",'変換'!$C$5-A110-1)</f>
        <v>7</v>
      </c>
      <c r="E110" s="11">
        <f>IF('変換'!$C$5-A110&lt;0,"－",'変換'!$C$5-A110)</f>
        <v>8</v>
      </c>
    </row>
    <row r="111" ht="11.34" customHeight="1">
      <c r="A111" s="12" t="n">
        <v>2020</v>
      </c>
      <c r="B111" s="12" t="inlineStr">
        <is>
          <t>令和2年</t>
        </is>
      </c>
      <c r="C111" s="12" t="inlineStr">
        <is>
          <t>子（ね）</t>
        </is>
      </c>
      <c r="D111" s="12">
        <f>IF('変換'!$C$5-A111-1&lt;0,"－",'変換'!$C$5-A111-1)</f>
        <v>6</v>
      </c>
      <c r="E111" s="12">
        <f>IF('変換'!$C$5-A111&lt;0,"－",'変換'!$C$5-A111)</f>
        <v>7</v>
      </c>
    </row>
    <row r="112" ht="11.34" customHeight="1">
      <c r="A112" s="12" t="n">
        <v>2021</v>
      </c>
      <c r="B112" s="12" t="inlineStr">
        <is>
          <t>令和3年</t>
        </is>
      </c>
      <c r="C112" s="12" t="inlineStr">
        <is>
          <t>丑（うし）</t>
        </is>
      </c>
      <c r="D112" s="12">
        <f>IF('変換'!$C$5-A112-1&lt;0,"－",'変換'!$C$5-A112-1)</f>
        <v>5</v>
      </c>
      <c r="E112" s="12">
        <f>IF('変換'!$C$5-A112&lt;0,"－",'変換'!$C$5-A112)</f>
        <v>6</v>
      </c>
    </row>
    <row r="113" ht="11.34" customHeight="1">
      <c r="A113" s="12" t="n">
        <v>2022</v>
      </c>
      <c r="B113" s="12" t="inlineStr">
        <is>
          <t>令和4年</t>
        </is>
      </c>
      <c r="C113" s="12" t="inlineStr">
        <is>
          <t>寅（とら）</t>
        </is>
      </c>
      <c r="D113" s="12">
        <f>IF('変換'!$C$5-A113-1&lt;0,"－",'変換'!$C$5-A113-1)</f>
        <v>4</v>
      </c>
      <c r="E113" s="12">
        <f>IF('変換'!$C$5-A113&lt;0,"－",'変換'!$C$5-A113)</f>
        <v>5</v>
      </c>
    </row>
    <row r="114" ht="11.34" customHeight="1">
      <c r="A114" s="12" t="n">
        <v>2023</v>
      </c>
      <c r="B114" s="12" t="inlineStr">
        <is>
          <t>令和5年</t>
        </is>
      </c>
      <c r="C114" s="12" t="inlineStr">
        <is>
          <t>卯（う）</t>
        </is>
      </c>
      <c r="D114" s="12">
        <f>IF('変換'!$C$5-A114-1&lt;0,"－",'変換'!$C$5-A114-1)</f>
        <v>3</v>
      </c>
      <c r="E114" s="12">
        <f>IF('変換'!$C$5-A114&lt;0,"－",'変換'!$C$5-A114)</f>
        <v>4</v>
      </c>
    </row>
    <row r="115" ht="11.34" customHeight="1">
      <c r="A115" s="12" t="n">
        <v>2024</v>
      </c>
      <c r="B115" s="12" t="inlineStr">
        <is>
          <t>令和6年</t>
        </is>
      </c>
      <c r="C115" s="12" t="inlineStr">
        <is>
          <t>辰（たつ）</t>
        </is>
      </c>
      <c r="D115" s="12">
        <f>IF('変換'!$C$5-A115-1&lt;0,"－",'変換'!$C$5-A115-1)</f>
        <v>2</v>
      </c>
      <c r="E115" s="12">
        <f>IF('変換'!$C$5-A115&lt;0,"－",'変換'!$C$5-A115)</f>
        <v>3</v>
      </c>
    </row>
    <row r="116" ht="11.34" customHeight="1">
      <c r="A116" s="12" t="n">
        <v>2025</v>
      </c>
      <c r="B116" s="12" t="inlineStr">
        <is>
          <t>令和7年</t>
        </is>
      </c>
      <c r="C116" s="12" t="inlineStr">
        <is>
          <t>巳（み）</t>
        </is>
      </c>
      <c r="D116" s="12">
        <f>IF('変換'!$C$5-A116-1&lt;0,"－",'変換'!$C$5-A116-1)</f>
        <v>1</v>
      </c>
      <c r="E116" s="12">
        <f>IF('変換'!$C$5-A116&lt;0,"－",'変換'!$C$5-A116)</f>
        <v>2</v>
      </c>
    </row>
    <row r="117" ht="11.34" customHeight="1">
      <c r="A117" s="12" t="n">
        <v>2026</v>
      </c>
      <c r="B117" s="12" t="inlineStr">
        <is>
          <t>令和8年</t>
        </is>
      </c>
      <c r="C117" s="12" t="inlineStr">
        <is>
          <t>午（うま）</t>
        </is>
      </c>
      <c r="D117" s="12">
        <f>IF('変換'!$C$5-A117-1&lt;0,"－",'変換'!$C$5-A117-1)</f>
        <v>0</v>
      </c>
      <c r="E117" s="12">
        <f>IF('変換'!$C$5-A117&lt;0,"－",'変換'!$C$5-A117)</f>
        <v>1</v>
      </c>
    </row>
    <row r="118" ht="11.34" customHeight="1">
      <c r="A118" s="12" t="n">
        <v>2027</v>
      </c>
      <c r="B118" s="12" t="inlineStr">
        <is>
          <t>令和9年</t>
        </is>
      </c>
      <c r="C118" s="12" t="inlineStr">
        <is>
          <t>未（ひつじ）</t>
        </is>
      </c>
      <c r="D118" s="12" t="str">
        <f>IF('変換'!$C$5-A118-1&lt;0,"－",'変換'!$C$5-A118-1)</f>
        <v>－</v>
      </c>
      <c r="E118" s="12">
        <f>IF('変換'!$C$5-A118&lt;0,"－",'変換'!$C$5-A118)</f>
        <v>0</v>
      </c>
    </row>
    <row r="119" ht="11.34" customHeight="1">
      <c r="A119" s="12" t="n">
        <v>2028</v>
      </c>
      <c r="B119" s="12" t="inlineStr">
        <is>
          <t>令和10年</t>
        </is>
      </c>
      <c r="C119" s="12" t="inlineStr">
        <is>
          <t>申（さる）</t>
        </is>
      </c>
      <c r="D119" s="12" t="str">
        <f>IF('変換'!$C$5-A119-1&lt;0,"－",'変換'!$C$5-A119-1)</f>
        <v>－</v>
      </c>
      <c r="E119" s="12" t="str">
        <f>IF('変換'!$C$5-A119&lt;0,"－",'変換'!$C$5-A119)</f>
        <v>－</v>
      </c>
    </row>
    <row r="120" ht="11.34" customHeight="1">
      <c r="A120" s="12" t="n">
        <v>2029</v>
      </c>
      <c r="B120" s="12" t="inlineStr">
        <is>
          <t>令和11年</t>
        </is>
      </c>
      <c r="C120" s="12" t="inlineStr">
        <is>
          <t>酉（とり）</t>
        </is>
      </c>
      <c r="D120" s="12" t="str">
        <f>IF('変換'!$C$5-A120-1&lt;0,"－",'変換'!$C$5-A120-1)</f>
        <v>－</v>
      </c>
      <c r="E120" s="12" t="str">
        <f>IF('変換'!$C$5-A120&lt;0,"－",'変換'!$C$5-A120)</f>
        <v>－</v>
      </c>
    </row>
    <row r="121" ht="11.34" customHeight="1">
      <c r="A121" s="12" t="n">
        <v>2030</v>
      </c>
      <c r="B121" s="12" t="inlineStr">
        <is>
          <t>令和12年</t>
        </is>
      </c>
      <c r="C121" s="12" t="inlineStr">
        <is>
          <t>戌（いぬ）</t>
        </is>
      </c>
      <c r="D121" s="12" t="str">
        <f>IF('変換'!$C$5-A121-1&lt;0,"－",'変換'!$C$5-A121-1)</f>
        <v>－</v>
      </c>
      <c r="E121" s="12" t="str">
        <f>IF('変換'!$C$5-A121&lt;0,"－",'変換'!$C$5-A121)</f>
        <v>－</v>
      </c>
    </row>
    <row r="122" ht="11.34" customHeight="1">
      <c r="A122" s="12" t="n">
        <v>2031</v>
      </c>
      <c r="B122" s="12" t="inlineStr">
        <is>
          <t>令和13年</t>
        </is>
      </c>
      <c r="C122" s="12" t="inlineStr">
        <is>
          <t>亥（い）</t>
        </is>
      </c>
      <c r="D122" s="12" t="str">
        <f>IF('変換'!$C$5-A122-1&lt;0,"－",'変換'!$C$5-A122-1)</f>
        <v>－</v>
      </c>
      <c r="E122" s="12" t="str">
        <f>IF('変換'!$C$5-A122&lt;0,"－",'変換'!$C$5-A122)</f>
        <v>－</v>
      </c>
    </row>
    <row r="123" ht="11.34" customHeight="1">
      <c r="A123" s="12" t="n">
        <v>2032</v>
      </c>
      <c r="B123" s="12" t="inlineStr">
        <is>
          <t>令和14年</t>
        </is>
      </c>
      <c r="C123" s="12" t="inlineStr">
        <is>
          <t>子（ね）</t>
        </is>
      </c>
      <c r="D123" s="12" t="str">
        <f>IF('変換'!$C$5-A123-1&lt;0,"－",'変換'!$C$5-A123-1)</f>
        <v>－</v>
      </c>
      <c r="E123" s="12" t="str">
        <f>IF('変換'!$C$5-A123&lt;0,"－",'変換'!$C$5-A123)</f>
        <v>－</v>
      </c>
    </row>
    <row r="124" ht="11.34" customHeight="1">
      <c r="A124" s="12" t="n">
        <v>2033</v>
      </c>
      <c r="B124" s="12" t="inlineStr">
        <is>
          <t>令和15年</t>
        </is>
      </c>
      <c r="C124" s="12" t="inlineStr">
        <is>
          <t>丑（うし）</t>
        </is>
      </c>
      <c r="D124" s="12" t="str">
        <f>IF('変換'!$C$5-A124-1&lt;0,"－",'変換'!$C$5-A124-1)</f>
        <v>－</v>
      </c>
      <c r="E124" s="12" t="str">
        <f>IF('変換'!$C$5-A124&lt;0,"－",'変換'!$C$5-A124)</f>
        <v>－</v>
      </c>
    </row>
    <row r="125" ht="11.34" customHeight="1">
      <c r="A125" s="12" t="n">
        <v>2034</v>
      </c>
      <c r="B125" s="12" t="inlineStr">
        <is>
          <t>令和16年</t>
        </is>
      </c>
      <c r="C125" s="12" t="inlineStr">
        <is>
          <t>寅（とら）</t>
        </is>
      </c>
      <c r="D125" s="12" t="str">
        <f>IF('変換'!$C$5-A125-1&lt;0,"－",'変換'!$C$5-A125-1)</f>
        <v>－</v>
      </c>
      <c r="E125" s="12" t="str">
        <f>IF('変換'!$C$5-A125&lt;0,"－",'変換'!$C$5-A125)</f>
        <v>－</v>
      </c>
    </row>
    <row r="126" ht="11.34" customHeight="1">
      <c r="A126" s="12" t="n">
        <v>2035</v>
      </c>
      <c r="B126" s="12" t="inlineStr">
        <is>
          <t>令和17年</t>
        </is>
      </c>
      <c r="C126" s="12" t="inlineStr">
        <is>
          <t>卯（う）</t>
        </is>
      </c>
      <c r="D126" s="12" t="str">
        <f>IF('変換'!$C$5-A126-1&lt;0,"－",'変換'!$C$5-A126-1)</f>
        <v>－</v>
      </c>
      <c r="E126" s="12" t="str">
        <f>IF('変換'!$C$5-A126&lt;0,"－",'変換'!$C$5-A126)</f>
        <v>－</v>
      </c>
    </row>
    <row r="127" ht="11.34" customHeight="1">
      <c r="A127" s="12" t="n">
        <v>2036</v>
      </c>
      <c r="B127" s="12" t="inlineStr">
        <is>
          <t>令和18年</t>
        </is>
      </c>
      <c r="C127" s="12" t="inlineStr">
        <is>
          <t>辰（たつ）</t>
        </is>
      </c>
      <c r="D127" s="12" t="str">
        <f>IF('変換'!$C$5-A127-1&lt;0,"－",'変換'!$C$5-A127-1)</f>
        <v>－</v>
      </c>
      <c r="E127" s="12" t="str">
        <f>IF('変換'!$C$5-A127&lt;0,"－",'変換'!$C$5-A127)</f>
        <v>－</v>
      </c>
    </row>
    <row r="128" ht="11.34" customHeight="1">
      <c r="A128" s="12" t="n">
        <v>2037</v>
      </c>
      <c r="B128" s="12" t="inlineStr">
        <is>
          <t>令和19年</t>
        </is>
      </c>
      <c r="C128" s="12" t="inlineStr">
        <is>
          <t>巳（み）</t>
        </is>
      </c>
      <c r="D128" s="12" t="str">
        <f>IF('変換'!$C$5-A128-1&lt;0,"－",'変換'!$C$5-A128-1)</f>
        <v>－</v>
      </c>
      <c r="E128" s="12" t="str">
        <f>IF('変換'!$C$5-A128&lt;0,"－",'変換'!$C$5-A128)</f>
        <v>－</v>
      </c>
    </row>
    <row r="129" ht="11.34" customHeight="1">
      <c r="A129" s="12" t="n">
        <v>2038</v>
      </c>
      <c r="B129" s="12" t="inlineStr">
        <is>
          <t>令和20年</t>
        </is>
      </c>
      <c r="C129" s="12" t="inlineStr">
        <is>
          <t>午（うま）</t>
        </is>
      </c>
      <c r="D129" s="12" t="str">
        <f>IF('変換'!$C$5-A129-1&lt;0,"－",'変換'!$C$5-A129-1)</f>
        <v>－</v>
      </c>
      <c r="E129" s="12" t="str">
        <f>IF('変換'!$C$5-A129&lt;0,"－",'変換'!$C$5-A129)</f>
        <v>－</v>
      </c>
    </row>
    <row r="130" ht="22" customHeight="1">
      <c r="A130" s="33" t="inlineStr">
        <is>
          <t>平成元年は1989年1月8日、令和元年は2019年5月1日からです（元号を改める政令）。昭和・大正・明治の改元の月日は載せていません。</t>
        </is>
      </c>
      <c r="B130" s="29" t="n"/>
      <c r="C130" s="29" t="n"/>
      <c r="D130" s="29" t="n"/>
      <c r="E130" s="29" t="n"/>
    </row>
  </sheetData>
  <mergeCells count="2">
    <mergeCell ref="A1:E1"/>
    <mergeCell ref="A130:E130"/>
  </mergeCells>
  <printOptions horizontalCentered="1"/>
  <pageMargins left="0.3937007874015748" right="0.3937007874015748" top="0.3937007874015748" bottom="0.5511811023622047" header="0" footer="0.1181102362204725"/>
  <pageSetup orientation="portrait" paperSize="9" scale="100"/>
  <headerFooter>
    <oddHeader/>
    <oddFooter>&amp;C&amp;"Yu Gothic,Regular"&amp;9 年齢＝基準年−生まれ年（誕生日前は−1）。法律上の加齢は誕生日の前日の終了時。網掛け＝年の途中で改元した年</oddFooter>
    <evenHeader/>
    <evenFooter/>
    <firstHeader/>
    <firstFooter/>
  </headerFooter>
  <rowBreaks count="1" manualBreakCount="1">
    <brk id="66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6"/>
  <sheetViews>
    <sheetView showGridLines="0" workbookViewId="0">
      <selection activeCell="A1" sqref="A1"/>
    </sheetView>
  </sheetViews>
  <sheetFormatPr baseColWidth="8" defaultRowHeight="15"/>
  <cols>
    <col width="8.5" customWidth="1" min="1" max="1"/>
    <col width="21" customWidth="1" min="2" max="2"/>
    <col width="10.8" customWidth="1" min="3" max="3"/>
    <col width="10.8" customWidth="1" min="4" max="4"/>
    <col width="10.8" customWidth="1" min="5" max="5"/>
    <col width="10.8" customWidth="1" min="6" max="6"/>
    <col width="10.8" customWidth="1" min="7" max="7"/>
    <col width="10.8" customWidth="1" min="8" max="8"/>
    <col width="10.8" customWidth="1" min="9" max="9"/>
    <col width="10.8" customWidth="1" min="10" max="10"/>
    <col width="10.8" customWidth="1" min="11" max="11"/>
    <col width="10.8" customWidth="1" min="12" max="12"/>
  </cols>
  <sheetData>
    <row r="1" ht="22" customHeight="1">
      <c r="A1" s="34" t="inlineStr">
        <is>
          <t>入学・卒業年の早見表　生まれ年 1996〜2026（小学校入学は満6歳に達した日の翌日以後の最初の4月）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</row>
    <row r="2" ht="18" customHeight="1">
      <c r="A2" s="15" t="inlineStr">
        <is>
          <t>生まれ年</t>
        </is>
      </c>
      <c r="B2" s="15" t="inlineStr">
        <is>
          <t>和暦</t>
        </is>
      </c>
      <c r="C2" s="15" t="inlineStr">
        <is>
          <t>4月2日〜12月31日生まれ</t>
        </is>
      </c>
      <c r="D2" s="35" t="n"/>
      <c r="E2" s="35" t="n"/>
      <c r="F2" s="35" t="n"/>
      <c r="G2" s="36" t="n"/>
      <c r="H2" s="18" t="inlineStr">
        <is>
          <t>1月1日〜4月1日生まれ（早生まれ）</t>
        </is>
      </c>
      <c r="I2" s="35" t="n"/>
      <c r="J2" s="35" t="n"/>
      <c r="K2" s="35" t="n"/>
      <c r="L2" s="36" t="n"/>
    </row>
    <row r="3" ht="16" customHeight="1">
      <c r="A3" s="37" t="n"/>
      <c r="B3" s="37" t="n"/>
      <c r="C3" s="15" t="inlineStr">
        <is>
          <t>小学校入学</t>
        </is>
      </c>
      <c r="D3" s="15" t="inlineStr">
        <is>
          <t>小学校卒業</t>
        </is>
      </c>
      <c r="E3" s="15" t="inlineStr">
        <is>
          <t>中学校卒業</t>
        </is>
      </c>
      <c r="F3" s="15" t="inlineStr">
        <is>
          <t>高校卒業</t>
        </is>
      </c>
      <c r="G3" s="15" t="inlineStr">
        <is>
          <t>大学卒業</t>
        </is>
      </c>
      <c r="H3" s="18" t="inlineStr">
        <is>
          <t>小学校入学</t>
        </is>
      </c>
      <c r="I3" s="18" t="inlineStr">
        <is>
          <t>小学校卒業</t>
        </is>
      </c>
      <c r="J3" s="18" t="inlineStr">
        <is>
          <t>中学校卒業</t>
        </is>
      </c>
      <c r="K3" s="18" t="inlineStr">
        <is>
          <t>高校卒業</t>
        </is>
      </c>
      <c r="L3" s="18" t="inlineStr">
        <is>
          <t>大学卒業</t>
        </is>
      </c>
    </row>
    <row r="4" ht="14" customHeight="1">
      <c r="A4" s="20" t="n">
        <v>1996</v>
      </c>
      <c r="B4" s="20" t="inlineStr">
        <is>
          <t>平成8年</t>
        </is>
      </c>
      <c r="C4" s="20" t="inlineStr">
        <is>
          <t>2003年4月</t>
        </is>
      </c>
      <c r="D4" s="20" t="inlineStr">
        <is>
          <t>2009年3月</t>
        </is>
      </c>
      <c r="E4" s="20" t="inlineStr">
        <is>
          <t>2012年3月</t>
        </is>
      </c>
      <c r="F4" s="20" t="inlineStr">
        <is>
          <t>2015年3月</t>
        </is>
      </c>
      <c r="G4" s="20" t="inlineStr">
        <is>
          <t>2019年3月</t>
        </is>
      </c>
      <c r="H4" s="20" t="inlineStr">
        <is>
          <t>2002年4月</t>
        </is>
      </c>
      <c r="I4" s="20" t="inlineStr">
        <is>
          <t>2008年3月</t>
        </is>
      </c>
      <c r="J4" s="20" t="inlineStr">
        <is>
          <t>2011年3月</t>
        </is>
      </c>
      <c r="K4" s="20" t="inlineStr">
        <is>
          <t>2014年3月</t>
        </is>
      </c>
      <c r="L4" s="20" t="inlineStr">
        <is>
          <t>2018年3月</t>
        </is>
      </c>
    </row>
    <row r="5" ht="14" customHeight="1">
      <c r="A5" s="20" t="n">
        <v>1997</v>
      </c>
      <c r="B5" s="20" t="inlineStr">
        <is>
          <t>平成9年</t>
        </is>
      </c>
      <c r="C5" s="20" t="inlineStr">
        <is>
          <t>2004年4月</t>
        </is>
      </c>
      <c r="D5" s="20" t="inlineStr">
        <is>
          <t>2010年3月</t>
        </is>
      </c>
      <c r="E5" s="20" t="inlineStr">
        <is>
          <t>2013年3月</t>
        </is>
      </c>
      <c r="F5" s="20" t="inlineStr">
        <is>
          <t>2016年3月</t>
        </is>
      </c>
      <c r="G5" s="20" t="inlineStr">
        <is>
          <t>2020年3月</t>
        </is>
      </c>
      <c r="H5" s="20" t="inlineStr">
        <is>
          <t>2003年4月</t>
        </is>
      </c>
      <c r="I5" s="20" t="inlineStr">
        <is>
          <t>2009年3月</t>
        </is>
      </c>
      <c r="J5" s="20" t="inlineStr">
        <is>
          <t>2012年3月</t>
        </is>
      </c>
      <c r="K5" s="20" t="inlineStr">
        <is>
          <t>2015年3月</t>
        </is>
      </c>
      <c r="L5" s="20" t="inlineStr">
        <is>
          <t>2019年3月</t>
        </is>
      </c>
    </row>
    <row r="6" ht="14" customHeight="1">
      <c r="A6" s="20" t="n">
        <v>1998</v>
      </c>
      <c r="B6" s="20" t="inlineStr">
        <is>
          <t>平成10年</t>
        </is>
      </c>
      <c r="C6" s="20" t="inlineStr">
        <is>
          <t>2005年4月</t>
        </is>
      </c>
      <c r="D6" s="20" t="inlineStr">
        <is>
          <t>2011年3月</t>
        </is>
      </c>
      <c r="E6" s="20" t="inlineStr">
        <is>
          <t>2014年3月</t>
        </is>
      </c>
      <c r="F6" s="20" t="inlineStr">
        <is>
          <t>2017年3月</t>
        </is>
      </c>
      <c r="G6" s="20" t="inlineStr">
        <is>
          <t>2021年3月</t>
        </is>
      </c>
      <c r="H6" s="20" t="inlineStr">
        <is>
          <t>2004年4月</t>
        </is>
      </c>
      <c r="I6" s="20" t="inlineStr">
        <is>
          <t>2010年3月</t>
        </is>
      </c>
      <c r="J6" s="20" t="inlineStr">
        <is>
          <t>2013年3月</t>
        </is>
      </c>
      <c r="K6" s="20" t="inlineStr">
        <is>
          <t>2016年3月</t>
        </is>
      </c>
      <c r="L6" s="20" t="inlineStr">
        <is>
          <t>2020年3月</t>
        </is>
      </c>
    </row>
    <row r="7" ht="14" customHeight="1">
      <c r="A7" s="20" t="n">
        <v>1999</v>
      </c>
      <c r="B7" s="20" t="inlineStr">
        <is>
          <t>平成11年</t>
        </is>
      </c>
      <c r="C7" s="20" t="inlineStr">
        <is>
          <t>2006年4月</t>
        </is>
      </c>
      <c r="D7" s="20" t="inlineStr">
        <is>
          <t>2012年3月</t>
        </is>
      </c>
      <c r="E7" s="20" t="inlineStr">
        <is>
          <t>2015年3月</t>
        </is>
      </c>
      <c r="F7" s="20" t="inlineStr">
        <is>
          <t>2018年3月</t>
        </is>
      </c>
      <c r="G7" s="20" t="inlineStr">
        <is>
          <t>2022年3月</t>
        </is>
      </c>
      <c r="H7" s="20" t="inlineStr">
        <is>
          <t>2005年4月</t>
        </is>
      </c>
      <c r="I7" s="20" t="inlineStr">
        <is>
          <t>2011年3月</t>
        </is>
      </c>
      <c r="J7" s="20" t="inlineStr">
        <is>
          <t>2014年3月</t>
        </is>
      </c>
      <c r="K7" s="20" t="inlineStr">
        <is>
          <t>2017年3月</t>
        </is>
      </c>
      <c r="L7" s="20" t="inlineStr">
        <is>
          <t>2021年3月</t>
        </is>
      </c>
    </row>
    <row r="8" ht="14" customHeight="1">
      <c r="A8" s="20" t="n">
        <v>2000</v>
      </c>
      <c r="B8" s="20" t="inlineStr">
        <is>
          <t>平成12年</t>
        </is>
      </c>
      <c r="C8" s="20" t="inlineStr">
        <is>
          <t>2007年4月</t>
        </is>
      </c>
      <c r="D8" s="20" t="inlineStr">
        <is>
          <t>2013年3月</t>
        </is>
      </c>
      <c r="E8" s="20" t="inlineStr">
        <is>
          <t>2016年3月</t>
        </is>
      </c>
      <c r="F8" s="20" t="inlineStr">
        <is>
          <t>2019年3月</t>
        </is>
      </c>
      <c r="G8" s="20" t="inlineStr">
        <is>
          <t>2023年3月</t>
        </is>
      </c>
      <c r="H8" s="20" t="inlineStr">
        <is>
          <t>2006年4月</t>
        </is>
      </c>
      <c r="I8" s="20" t="inlineStr">
        <is>
          <t>2012年3月</t>
        </is>
      </c>
      <c r="J8" s="20" t="inlineStr">
        <is>
          <t>2015年3月</t>
        </is>
      </c>
      <c r="K8" s="20" t="inlineStr">
        <is>
          <t>2018年3月</t>
        </is>
      </c>
      <c r="L8" s="20" t="inlineStr">
        <is>
          <t>2022年3月</t>
        </is>
      </c>
    </row>
    <row r="9" ht="14" customHeight="1">
      <c r="A9" s="20" t="n">
        <v>2001</v>
      </c>
      <c r="B9" s="20" t="inlineStr">
        <is>
          <t>平成13年</t>
        </is>
      </c>
      <c r="C9" s="20" t="inlineStr">
        <is>
          <t>2008年4月</t>
        </is>
      </c>
      <c r="D9" s="20" t="inlineStr">
        <is>
          <t>2014年3月</t>
        </is>
      </c>
      <c r="E9" s="20" t="inlineStr">
        <is>
          <t>2017年3月</t>
        </is>
      </c>
      <c r="F9" s="20" t="inlineStr">
        <is>
          <t>2020年3月</t>
        </is>
      </c>
      <c r="G9" s="20" t="inlineStr">
        <is>
          <t>2024年3月</t>
        </is>
      </c>
      <c r="H9" s="20" t="inlineStr">
        <is>
          <t>2007年4月</t>
        </is>
      </c>
      <c r="I9" s="20" t="inlineStr">
        <is>
          <t>2013年3月</t>
        </is>
      </c>
      <c r="J9" s="20" t="inlineStr">
        <is>
          <t>2016年3月</t>
        </is>
      </c>
      <c r="K9" s="20" t="inlineStr">
        <is>
          <t>2019年3月</t>
        </is>
      </c>
      <c r="L9" s="20" t="inlineStr">
        <is>
          <t>2023年3月</t>
        </is>
      </c>
    </row>
    <row r="10" ht="14" customHeight="1">
      <c r="A10" s="20" t="n">
        <v>2002</v>
      </c>
      <c r="B10" s="20" t="inlineStr">
        <is>
          <t>平成14年</t>
        </is>
      </c>
      <c r="C10" s="20" t="inlineStr">
        <is>
          <t>2009年4月</t>
        </is>
      </c>
      <c r="D10" s="20" t="inlineStr">
        <is>
          <t>2015年3月</t>
        </is>
      </c>
      <c r="E10" s="20" t="inlineStr">
        <is>
          <t>2018年3月</t>
        </is>
      </c>
      <c r="F10" s="20" t="inlineStr">
        <is>
          <t>2021年3月</t>
        </is>
      </c>
      <c r="G10" s="20" t="inlineStr">
        <is>
          <t>2025年3月</t>
        </is>
      </c>
      <c r="H10" s="20" t="inlineStr">
        <is>
          <t>2008年4月</t>
        </is>
      </c>
      <c r="I10" s="20" t="inlineStr">
        <is>
          <t>2014年3月</t>
        </is>
      </c>
      <c r="J10" s="20" t="inlineStr">
        <is>
          <t>2017年3月</t>
        </is>
      </c>
      <c r="K10" s="20" t="inlineStr">
        <is>
          <t>2020年3月</t>
        </is>
      </c>
      <c r="L10" s="20" t="inlineStr">
        <is>
          <t>2024年3月</t>
        </is>
      </c>
    </row>
    <row r="11" ht="14" customHeight="1">
      <c r="A11" s="20" t="n">
        <v>2003</v>
      </c>
      <c r="B11" s="20" t="inlineStr">
        <is>
          <t>平成15年</t>
        </is>
      </c>
      <c r="C11" s="20" t="inlineStr">
        <is>
          <t>2010年4月</t>
        </is>
      </c>
      <c r="D11" s="20" t="inlineStr">
        <is>
          <t>2016年3月</t>
        </is>
      </c>
      <c r="E11" s="20" t="inlineStr">
        <is>
          <t>2019年3月</t>
        </is>
      </c>
      <c r="F11" s="20" t="inlineStr">
        <is>
          <t>2022年3月</t>
        </is>
      </c>
      <c r="G11" s="20" t="inlineStr">
        <is>
          <t>2026年3月</t>
        </is>
      </c>
      <c r="H11" s="20" t="inlineStr">
        <is>
          <t>2009年4月</t>
        </is>
      </c>
      <c r="I11" s="20" t="inlineStr">
        <is>
          <t>2015年3月</t>
        </is>
      </c>
      <c r="J11" s="20" t="inlineStr">
        <is>
          <t>2018年3月</t>
        </is>
      </c>
      <c r="K11" s="20" t="inlineStr">
        <is>
          <t>2021年3月</t>
        </is>
      </c>
      <c r="L11" s="20" t="inlineStr">
        <is>
          <t>2025年3月</t>
        </is>
      </c>
    </row>
    <row r="12" ht="14" customHeight="1">
      <c r="A12" s="20" t="n">
        <v>2004</v>
      </c>
      <c r="B12" s="20" t="inlineStr">
        <is>
          <t>平成16年</t>
        </is>
      </c>
      <c r="C12" s="20" t="inlineStr">
        <is>
          <t>2011年4月</t>
        </is>
      </c>
      <c r="D12" s="20" t="inlineStr">
        <is>
          <t>2017年3月</t>
        </is>
      </c>
      <c r="E12" s="20" t="inlineStr">
        <is>
          <t>2020年3月</t>
        </is>
      </c>
      <c r="F12" s="20" t="inlineStr">
        <is>
          <t>2023年3月</t>
        </is>
      </c>
      <c r="G12" s="20" t="inlineStr">
        <is>
          <t>2027年3月</t>
        </is>
      </c>
      <c r="H12" s="20" t="inlineStr">
        <is>
          <t>2010年4月</t>
        </is>
      </c>
      <c r="I12" s="20" t="inlineStr">
        <is>
          <t>2016年3月</t>
        </is>
      </c>
      <c r="J12" s="20" t="inlineStr">
        <is>
          <t>2019年3月</t>
        </is>
      </c>
      <c r="K12" s="20" t="inlineStr">
        <is>
          <t>2022年3月</t>
        </is>
      </c>
      <c r="L12" s="20" t="inlineStr">
        <is>
          <t>2026年3月</t>
        </is>
      </c>
    </row>
    <row r="13" ht="14" customHeight="1">
      <c r="A13" s="20" t="n">
        <v>2005</v>
      </c>
      <c r="B13" s="20" t="inlineStr">
        <is>
          <t>平成17年</t>
        </is>
      </c>
      <c r="C13" s="20" t="inlineStr">
        <is>
          <t>2012年4月</t>
        </is>
      </c>
      <c r="D13" s="20" t="inlineStr">
        <is>
          <t>2018年3月</t>
        </is>
      </c>
      <c r="E13" s="20" t="inlineStr">
        <is>
          <t>2021年3月</t>
        </is>
      </c>
      <c r="F13" s="20" t="inlineStr">
        <is>
          <t>2024年3月</t>
        </is>
      </c>
      <c r="G13" s="20" t="inlineStr">
        <is>
          <t>2028年3月</t>
        </is>
      </c>
      <c r="H13" s="20" t="inlineStr">
        <is>
          <t>2011年4月</t>
        </is>
      </c>
      <c r="I13" s="20" t="inlineStr">
        <is>
          <t>2017年3月</t>
        </is>
      </c>
      <c r="J13" s="20" t="inlineStr">
        <is>
          <t>2020年3月</t>
        </is>
      </c>
      <c r="K13" s="20" t="inlineStr">
        <is>
          <t>2023年3月</t>
        </is>
      </c>
      <c r="L13" s="20" t="inlineStr">
        <is>
          <t>2027年3月</t>
        </is>
      </c>
    </row>
    <row r="14" ht="14" customHeight="1">
      <c r="A14" s="20" t="n">
        <v>2006</v>
      </c>
      <c r="B14" s="20" t="inlineStr">
        <is>
          <t>平成18年</t>
        </is>
      </c>
      <c r="C14" s="20" t="inlineStr">
        <is>
          <t>2013年4月</t>
        </is>
      </c>
      <c r="D14" s="20" t="inlineStr">
        <is>
          <t>2019年3月</t>
        </is>
      </c>
      <c r="E14" s="20" t="inlineStr">
        <is>
          <t>2022年3月</t>
        </is>
      </c>
      <c r="F14" s="20" t="inlineStr">
        <is>
          <t>2025年3月</t>
        </is>
      </c>
      <c r="G14" s="20" t="inlineStr">
        <is>
          <t>2029年3月</t>
        </is>
      </c>
      <c r="H14" s="20" t="inlineStr">
        <is>
          <t>2012年4月</t>
        </is>
      </c>
      <c r="I14" s="20" t="inlineStr">
        <is>
          <t>2018年3月</t>
        </is>
      </c>
      <c r="J14" s="20" t="inlineStr">
        <is>
          <t>2021年3月</t>
        </is>
      </c>
      <c r="K14" s="20" t="inlineStr">
        <is>
          <t>2024年3月</t>
        </is>
      </c>
      <c r="L14" s="20" t="inlineStr">
        <is>
          <t>2028年3月</t>
        </is>
      </c>
    </row>
    <row r="15" ht="14" customHeight="1">
      <c r="A15" s="20" t="n">
        <v>2007</v>
      </c>
      <c r="B15" s="20" t="inlineStr">
        <is>
          <t>平成19年</t>
        </is>
      </c>
      <c r="C15" s="20" t="inlineStr">
        <is>
          <t>2014年4月</t>
        </is>
      </c>
      <c r="D15" s="20" t="inlineStr">
        <is>
          <t>2020年3月</t>
        </is>
      </c>
      <c r="E15" s="20" t="inlineStr">
        <is>
          <t>2023年3月</t>
        </is>
      </c>
      <c r="F15" s="20" t="inlineStr">
        <is>
          <t>2026年3月</t>
        </is>
      </c>
      <c r="G15" s="20" t="inlineStr">
        <is>
          <t>2030年3月</t>
        </is>
      </c>
      <c r="H15" s="20" t="inlineStr">
        <is>
          <t>2013年4月</t>
        </is>
      </c>
      <c r="I15" s="20" t="inlineStr">
        <is>
          <t>2019年3月</t>
        </is>
      </c>
      <c r="J15" s="20" t="inlineStr">
        <is>
          <t>2022年3月</t>
        </is>
      </c>
      <c r="K15" s="20" t="inlineStr">
        <is>
          <t>2025年3月</t>
        </is>
      </c>
      <c r="L15" s="20" t="inlineStr">
        <is>
          <t>2029年3月</t>
        </is>
      </c>
    </row>
    <row r="16" ht="14" customHeight="1">
      <c r="A16" s="20" t="n">
        <v>2008</v>
      </c>
      <c r="B16" s="20" t="inlineStr">
        <is>
          <t>平成20年</t>
        </is>
      </c>
      <c r="C16" s="20" t="inlineStr">
        <is>
          <t>2015年4月</t>
        </is>
      </c>
      <c r="D16" s="20" t="inlineStr">
        <is>
          <t>2021年3月</t>
        </is>
      </c>
      <c r="E16" s="20" t="inlineStr">
        <is>
          <t>2024年3月</t>
        </is>
      </c>
      <c r="F16" s="20" t="inlineStr">
        <is>
          <t>2027年3月</t>
        </is>
      </c>
      <c r="G16" s="20" t="inlineStr">
        <is>
          <t>2031年3月</t>
        </is>
      </c>
      <c r="H16" s="20" t="inlineStr">
        <is>
          <t>2014年4月</t>
        </is>
      </c>
      <c r="I16" s="20" t="inlineStr">
        <is>
          <t>2020年3月</t>
        </is>
      </c>
      <c r="J16" s="20" t="inlineStr">
        <is>
          <t>2023年3月</t>
        </is>
      </c>
      <c r="K16" s="20" t="inlineStr">
        <is>
          <t>2026年3月</t>
        </is>
      </c>
      <c r="L16" s="20" t="inlineStr">
        <is>
          <t>2030年3月</t>
        </is>
      </c>
    </row>
    <row r="17" ht="14" customHeight="1">
      <c r="A17" s="20" t="n">
        <v>2009</v>
      </c>
      <c r="B17" s="20" t="inlineStr">
        <is>
          <t>平成21年</t>
        </is>
      </c>
      <c r="C17" s="20" t="inlineStr">
        <is>
          <t>2016年4月</t>
        </is>
      </c>
      <c r="D17" s="20" t="inlineStr">
        <is>
          <t>2022年3月</t>
        </is>
      </c>
      <c r="E17" s="20" t="inlineStr">
        <is>
          <t>2025年3月</t>
        </is>
      </c>
      <c r="F17" s="20" t="inlineStr">
        <is>
          <t>2028年3月</t>
        </is>
      </c>
      <c r="G17" s="20" t="inlineStr">
        <is>
          <t>2032年3月</t>
        </is>
      </c>
      <c r="H17" s="20" t="inlineStr">
        <is>
          <t>2015年4月</t>
        </is>
      </c>
      <c r="I17" s="20" t="inlineStr">
        <is>
          <t>2021年3月</t>
        </is>
      </c>
      <c r="J17" s="20" t="inlineStr">
        <is>
          <t>2024年3月</t>
        </is>
      </c>
      <c r="K17" s="20" t="inlineStr">
        <is>
          <t>2027年3月</t>
        </is>
      </c>
      <c r="L17" s="20" t="inlineStr">
        <is>
          <t>2031年3月</t>
        </is>
      </c>
    </row>
    <row r="18" ht="14" customHeight="1">
      <c r="A18" s="20" t="n">
        <v>2010</v>
      </c>
      <c r="B18" s="20" t="inlineStr">
        <is>
          <t>平成22年</t>
        </is>
      </c>
      <c r="C18" s="20" t="inlineStr">
        <is>
          <t>2017年4月</t>
        </is>
      </c>
      <c r="D18" s="20" t="inlineStr">
        <is>
          <t>2023年3月</t>
        </is>
      </c>
      <c r="E18" s="20" t="inlineStr">
        <is>
          <t>2026年3月</t>
        </is>
      </c>
      <c r="F18" s="20" t="inlineStr">
        <is>
          <t>2029年3月</t>
        </is>
      </c>
      <c r="G18" s="20" t="inlineStr">
        <is>
          <t>2033年3月</t>
        </is>
      </c>
      <c r="H18" s="20" t="inlineStr">
        <is>
          <t>2016年4月</t>
        </is>
      </c>
      <c r="I18" s="20" t="inlineStr">
        <is>
          <t>2022年3月</t>
        </is>
      </c>
      <c r="J18" s="20" t="inlineStr">
        <is>
          <t>2025年3月</t>
        </is>
      </c>
      <c r="K18" s="20" t="inlineStr">
        <is>
          <t>2028年3月</t>
        </is>
      </c>
      <c r="L18" s="20" t="inlineStr">
        <is>
          <t>2032年3月</t>
        </is>
      </c>
    </row>
    <row r="19" ht="14" customHeight="1">
      <c r="A19" s="20" t="n">
        <v>2011</v>
      </c>
      <c r="B19" s="20" t="inlineStr">
        <is>
          <t>平成23年</t>
        </is>
      </c>
      <c r="C19" s="20" t="inlineStr">
        <is>
          <t>2018年4月</t>
        </is>
      </c>
      <c r="D19" s="20" t="inlineStr">
        <is>
          <t>2024年3月</t>
        </is>
      </c>
      <c r="E19" s="20" t="inlineStr">
        <is>
          <t>2027年3月</t>
        </is>
      </c>
      <c r="F19" s="20" t="inlineStr">
        <is>
          <t>2030年3月</t>
        </is>
      </c>
      <c r="G19" s="20" t="inlineStr">
        <is>
          <t>2034年3月</t>
        </is>
      </c>
      <c r="H19" s="20" t="inlineStr">
        <is>
          <t>2017年4月</t>
        </is>
      </c>
      <c r="I19" s="20" t="inlineStr">
        <is>
          <t>2023年3月</t>
        </is>
      </c>
      <c r="J19" s="20" t="inlineStr">
        <is>
          <t>2026年3月</t>
        </is>
      </c>
      <c r="K19" s="20" t="inlineStr">
        <is>
          <t>2029年3月</t>
        </is>
      </c>
      <c r="L19" s="20" t="inlineStr">
        <is>
          <t>2033年3月</t>
        </is>
      </c>
    </row>
    <row r="20" ht="14" customHeight="1">
      <c r="A20" s="20" t="n">
        <v>2012</v>
      </c>
      <c r="B20" s="20" t="inlineStr">
        <is>
          <t>平成24年</t>
        </is>
      </c>
      <c r="C20" s="20" t="inlineStr">
        <is>
          <t>2019年4月</t>
        </is>
      </c>
      <c r="D20" s="20" t="inlineStr">
        <is>
          <t>2025年3月</t>
        </is>
      </c>
      <c r="E20" s="20" t="inlineStr">
        <is>
          <t>2028年3月</t>
        </is>
      </c>
      <c r="F20" s="20" t="inlineStr">
        <is>
          <t>2031年3月</t>
        </is>
      </c>
      <c r="G20" s="20" t="inlineStr">
        <is>
          <t>2035年3月</t>
        </is>
      </c>
      <c r="H20" s="20" t="inlineStr">
        <is>
          <t>2018年4月</t>
        </is>
      </c>
      <c r="I20" s="20" t="inlineStr">
        <is>
          <t>2024年3月</t>
        </is>
      </c>
      <c r="J20" s="20" t="inlineStr">
        <is>
          <t>2027年3月</t>
        </is>
      </c>
      <c r="K20" s="20" t="inlineStr">
        <is>
          <t>2030年3月</t>
        </is>
      </c>
      <c r="L20" s="20" t="inlineStr">
        <is>
          <t>2034年3月</t>
        </is>
      </c>
    </row>
    <row r="21" ht="14" customHeight="1">
      <c r="A21" s="20" t="n">
        <v>2013</v>
      </c>
      <c r="B21" s="20" t="inlineStr">
        <is>
          <t>平成25年</t>
        </is>
      </c>
      <c r="C21" s="20" t="inlineStr">
        <is>
          <t>2020年4月</t>
        </is>
      </c>
      <c r="D21" s="20" t="inlineStr">
        <is>
          <t>2026年3月</t>
        </is>
      </c>
      <c r="E21" s="20" t="inlineStr">
        <is>
          <t>2029年3月</t>
        </is>
      </c>
      <c r="F21" s="20" t="inlineStr">
        <is>
          <t>2032年3月</t>
        </is>
      </c>
      <c r="G21" s="20" t="inlineStr">
        <is>
          <t>2036年3月</t>
        </is>
      </c>
      <c r="H21" s="20" t="inlineStr">
        <is>
          <t>2019年4月</t>
        </is>
      </c>
      <c r="I21" s="20" t="inlineStr">
        <is>
          <t>2025年3月</t>
        </is>
      </c>
      <c r="J21" s="20" t="inlineStr">
        <is>
          <t>2028年3月</t>
        </is>
      </c>
      <c r="K21" s="20" t="inlineStr">
        <is>
          <t>2031年3月</t>
        </is>
      </c>
      <c r="L21" s="20" t="inlineStr">
        <is>
          <t>2035年3月</t>
        </is>
      </c>
    </row>
    <row r="22" ht="14" customHeight="1">
      <c r="A22" s="20" t="n">
        <v>2014</v>
      </c>
      <c r="B22" s="20" t="inlineStr">
        <is>
          <t>平成26年</t>
        </is>
      </c>
      <c r="C22" s="20" t="inlineStr">
        <is>
          <t>2021年4月</t>
        </is>
      </c>
      <c r="D22" s="20" t="inlineStr">
        <is>
          <t>2027年3月</t>
        </is>
      </c>
      <c r="E22" s="20" t="inlineStr">
        <is>
          <t>2030年3月</t>
        </is>
      </c>
      <c r="F22" s="20" t="inlineStr">
        <is>
          <t>2033年3月</t>
        </is>
      </c>
      <c r="G22" s="20" t="inlineStr">
        <is>
          <t>2037年3月</t>
        </is>
      </c>
      <c r="H22" s="20" t="inlineStr">
        <is>
          <t>2020年4月</t>
        </is>
      </c>
      <c r="I22" s="20" t="inlineStr">
        <is>
          <t>2026年3月</t>
        </is>
      </c>
      <c r="J22" s="20" t="inlineStr">
        <is>
          <t>2029年3月</t>
        </is>
      </c>
      <c r="K22" s="20" t="inlineStr">
        <is>
          <t>2032年3月</t>
        </is>
      </c>
      <c r="L22" s="20" t="inlineStr">
        <is>
          <t>2036年3月</t>
        </is>
      </c>
    </row>
    <row r="23" ht="14" customHeight="1">
      <c r="A23" s="20" t="n">
        <v>2015</v>
      </c>
      <c r="B23" s="20" t="inlineStr">
        <is>
          <t>平成27年</t>
        </is>
      </c>
      <c r="C23" s="20" t="inlineStr">
        <is>
          <t>2022年4月</t>
        </is>
      </c>
      <c r="D23" s="20" t="inlineStr">
        <is>
          <t>2028年3月</t>
        </is>
      </c>
      <c r="E23" s="20" t="inlineStr">
        <is>
          <t>2031年3月</t>
        </is>
      </c>
      <c r="F23" s="20" t="inlineStr">
        <is>
          <t>2034年3月</t>
        </is>
      </c>
      <c r="G23" s="20" t="inlineStr">
        <is>
          <t>2038年3月</t>
        </is>
      </c>
      <c r="H23" s="20" t="inlineStr">
        <is>
          <t>2021年4月</t>
        </is>
      </c>
      <c r="I23" s="20" t="inlineStr">
        <is>
          <t>2027年3月</t>
        </is>
      </c>
      <c r="J23" s="20" t="inlineStr">
        <is>
          <t>2030年3月</t>
        </is>
      </c>
      <c r="K23" s="20" t="inlineStr">
        <is>
          <t>2033年3月</t>
        </is>
      </c>
      <c r="L23" s="20" t="inlineStr">
        <is>
          <t>2037年3月</t>
        </is>
      </c>
    </row>
    <row r="24" ht="14" customHeight="1">
      <c r="A24" s="20" t="n">
        <v>2016</v>
      </c>
      <c r="B24" s="20" t="inlineStr">
        <is>
          <t>平成28年</t>
        </is>
      </c>
      <c r="C24" s="20" t="inlineStr">
        <is>
          <t>2023年4月</t>
        </is>
      </c>
      <c r="D24" s="20" t="inlineStr">
        <is>
          <t>2029年3月</t>
        </is>
      </c>
      <c r="E24" s="20" t="inlineStr">
        <is>
          <t>2032年3月</t>
        </is>
      </c>
      <c r="F24" s="20" t="inlineStr">
        <is>
          <t>2035年3月</t>
        </is>
      </c>
      <c r="G24" s="20" t="inlineStr">
        <is>
          <t>2039年3月</t>
        </is>
      </c>
      <c r="H24" s="20" t="inlineStr">
        <is>
          <t>2022年4月</t>
        </is>
      </c>
      <c r="I24" s="20" t="inlineStr">
        <is>
          <t>2028年3月</t>
        </is>
      </c>
      <c r="J24" s="20" t="inlineStr">
        <is>
          <t>2031年3月</t>
        </is>
      </c>
      <c r="K24" s="20" t="inlineStr">
        <is>
          <t>2034年3月</t>
        </is>
      </c>
      <c r="L24" s="20" t="inlineStr">
        <is>
          <t>2038年3月</t>
        </is>
      </c>
    </row>
    <row r="25" ht="14" customHeight="1">
      <c r="A25" s="20" t="n">
        <v>2017</v>
      </c>
      <c r="B25" s="20" t="inlineStr">
        <is>
          <t>平成29年</t>
        </is>
      </c>
      <c r="C25" s="20" t="inlineStr">
        <is>
          <t>2024年4月</t>
        </is>
      </c>
      <c r="D25" s="20" t="inlineStr">
        <is>
          <t>2030年3月</t>
        </is>
      </c>
      <c r="E25" s="20" t="inlineStr">
        <is>
          <t>2033年3月</t>
        </is>
      </c>
      <c r="F25" s="20" t="inlineStr">
        <is>
          <t>2036年3月</t>
        </is>
      </c>
      <c r="G25" s="20" t="inlineStr">
        <is>
          <t>2040年3月</t>
        </is>
      </c>
      <c r="H25" s="20" t="inlineStr">
        <is>
          <t>2023年4月</t>
        </is>
      </c>
      <c r="I25" s="20" t="inlineStr">
        <is>
          <t>2029年3月</t>
        </is>
      </c>
      <c r="J25" s="20" t="inlineStr">
        <is>
          <t>2032年3月</t>
        </is>
      </c>
      <c r="K25" s="20" t="inlineStr">
        <is>
          <t>2035年3月</t>
        </is>
      </c>
      <c r="L25" s="20" t="inlineStr">
        <is>
          <t>2039年3月</t>
        </is>
      </c>
    </row>
    <row r="26" ht="14" customHeight="1">
      <c r="A26" s="20" t="n">
        <v>2018</v>
      </c>
      <c r="B26" s="20" t="inlineStr">
        <is>
          <t>平成30年</t>
        </is>
      </c>
      <c r="C26" s="20" t="inlineStr">
        <is>
          <t>2025年4月</t>
        </is>
      </c>
      <c r="D26" s="20" t="inlineStr">
        <is>
          <t>2031年3月</t>
        </is>
      </c>
      <c r="E26" s="20" t="inlineStr">
        <is>
          <t>2034年3月</t>
        </is>
      </c>
      <c r="F26" s="20" t="inlineStr">
        <is>
          <t>2037年3月</t>
        </is>
      </c>
      <c r="G26" s="20" t="inlineStr">
        <is>
          <t>2041年3月</t>
        </is>
      </c>
      <c r="H26" s="20" t="inlineStr">
        <is>
          <t>2024年4月</t>
        </is>
      </c>
      <c r="I26" s="20" t="inlineStr">
        <is>
          <t>2030年3月</t>
        </is>
      </c>
      <c r="J26" s="20" t="inlineStr">
        <is>
          <t>2033年3月</t>
        </is>
      </c>
      <c r="K26" s="20" t="inlineStr">
        <is>
          <t>2036年3月</t>
        </is>
      </c>
      <c r="L26" s="20" t="inlineStr">
        <is>
          <t>2040年3月</t>
        </is>
      </c>
    </row>
    <row r="27" ht="14" customHeight="1">
      <c r="A27" s="21" t="n">
        <v>2019</v>
      </c>
      <c r="B27" s="21" t="inlineStr">
        <is>
          <t>平成31年・令和元年</t>
        </is>
      </c>
      <c r="C27" s="21" t="inlineStr">
        <is>
          <t>2026年4月</t>
        </is>
      </c>
      <c r="D27" s="21" t="inlineStr">
        <is>
          <t>2032年3月</t>
        </is>
      </c>
      <c r="E27" s="21" t="inlineStr">
        <is>
          <t>2035年3月</t>
        </is>
      </c>
      <c r="F27" s="21" t="inlineStr">
        <is>
          <t>2038年3月</t>
        </is>
      </c>
      <c r="G27" s="21" t="inlineStr">
        <is>
          <t>2042年3月</t>
        </is>
      </c>
      <c r="H27" s="21" t="inlineStr">
        <is>
          <t>2025年4月</t>
        </is>
      </c>
      <c r="I27" s="21" t="inlineStr">
        <is>
          <t>2031年3月</t>
        </is>
      </c>
      <c r="J27" s="21" t="inlineStr">
        <is>
          <t>2034年3月</t>
        </is>
      </c>
      <c r="K27" s="21" t="inlineStr">
        <is>
          <t>2037年3月</t>
        </is>
      </c>
      <c r="L27" s="21" t="inlineStr">
        <is>
          <t>2041年3月</t>
        </is>
      </c>
    </row>
    <row r="28" ht="14" customHeight="1">
      <c r="A28" s="20" t="n">
        <v>2020</v>
      </c>
      <c r="B28" s="20" t="inlineStr">
        <is>
          <t>令和2年</t>
        </is>
      </c>
      <c r="C28" s="20" t="inlineStr">
        <is>
          <t>2027年4月</t>
        </is>
      </c>
      <c r="D28" s="20" t="inlineStr">
        <is>
          <t>2033年3月</t>
        </is>
      </c>
      <c r="E28" s="20" t="inlineStr">
        <is>
          <t>2036年3月</t>
        </is>
      </c>
      <c r="F28" s="20" t="inlineStr">
        <is>
          <t>2039年3月</t>
        </is>
      </c>
      <c r="G28" s="20" t="inlineStr">
        <is>
          <t>2043年3月</t>
        </is>
      </c>
      <c r="H28" s="20" t="inlineStr">
        <is>
          <t>2026年4月</t>
        </is>
      </c>
      <c r="I28" s="20" t="inlineStr">
        <is>
          <t>2032年3月</t>
        </is>
      </c>
      <c r="J28" s="20" t="inlineStr">
        <is>
          <t>2035年3月</t>
        </is>
      </c>
      <c r="K28" s="20" t="inlineStr">
        <is>
          <t>2038年3月</t>
        </is>
      </c>
      <c r="L28" s="20" t="inlineStr">
        <is>
          <t>2042年3月</t>
        </is>
      </c>
    </row>
    <row r="29" ht="14" customHeight="1">
      <c r="A29" s="20" t="n">
        <v>2021</v>
      </c>
      <c r="B29" s="20" t="inlineStr">
        <is>
          <t>令和3年</t>
        </is>
      </c>
      <c r="C29" s="20" t="inlineStr">
        <is>
          <t>2028年4月</t>
        </is>
      </c>
      <c r="D29" s="20" t="inlineStr">
        <is>
          <t>2034年3月</t>
        </is>
      </c>
      <c r="E29" s="20" t="inlineStr">
        <is>
          <t>2037年3月</t>
        </is>
      </c>
      <c r="F29" s="20" t="inlineStr">
        <is>
          <t>2040年3月</t>
        </is>
      </c>
      <c r="G29" s="20" t="inlineStr">
        <is>
          <t>2044年3月</t>
        </is>
      </c>
      <c r="H29" s="20" t="inlineStr">
        <is>
          <t>2027年4月</t>
        </is>
      </c>
      <c r="I29" s="20" t="inlineStr">
        <is>
          <t>2033年3月</t>
        </is>
      </c>
      <c r="J29" s="20" t="inlineStr">
        <is>
          <t>2036年3月</t>
        </is>
      </c>
      <c r="K29" s="20" t="inlineStr">
        <is>
          <t>2039年3月</t>
        </is>
      </c>
      <c r="L29" s="20" t="inlineStr">
        <is>
          <t>2043年3月</t>
        </is>
      </c>
    </row>
    <row r="30" ht="14" customHeight="1">
      <c r="A30" s="20" t="n">
        <v>2022</v>
      </c>
      <c r="B30" s="20" t="inlineStr">
        <is>
          <t>令和4年</t>
        </is>
      </c>
      <c r="C30" s="20" t="inlineStr">
        <is>
          <t>2029年4月</t>
        </is>
      </c>
      <c r="D30" s="20" t="inlineStr">
        <is>
          <t>2035年3月</t>
        </is>
      </c>
      <c r="E30" s="20" t="inlineStr">
        <is>
          <t>2038年3月</t>
        </is>
      </c>
      <c r="F30" s="20" t="inlineStr">
        <is>
          <t>2041年3月</t>
        </is>
      </c>
      <c r="G30" s="20" t="inlineStr">
        <is>
          <t>2045年3月</t>
        </is>
      </c>
      <c r="H30" s="20" t="inlineStr">
        <is>
          <t>2028年4月</t>
        </is>
      </c>
      <c r="I30" s="20" t="inlineStr">
        <is>
          <t>2034年3月</t>
        </is>
      </c>
      <c r="J30" s="20" t="inlineStr">
        <is>
          <t>2037年3月</t>
        </is>
      </c>
      <c r="K30" s="20" t="inlineStr">
        <is>
          <t>2040年3月</t>
        </is>
      </c>
      <c r="L30" s="20" t="inlineStr">
        <is>
          <t>2044年3月</t>
        </is>
      </c>
    </row>
    <row r="31" ht="14" customHeight="1">
      <c r="A31" s="20" t="n">
        <v>2023</v>
      </c>
      <c r="B31" s="20" t="inlineStr">
        <is>
          <t>令和5年</t>
        </is>
      </c>
      <c r="C31" s="20" t="inlineStr">
        <is>
          <t>2030年4月</t>
        </is>
      </c>
      <c r="D31" s="20" t="inlineStr">
        <is>
          <t>2036年3月</t>
        </is>
      </c>
      <c r="E31" s="20" t="inlineStr">
        <is>
          <t>2039年3月</t>
        </is>
      </c>
      <c r="F31" s="20" t="inlineStr">
        <is>
          <t>2042年3月</t>
        </is>
      </c>
      <c r="G31" s="20" t="inlineStr">
        <is>
          <t>2046年3月</t>
        </is>
      </c>
      <c r="H31" s="20" t="inlineStr">
        <is>
          <t>2029年4月</t>
        </is>
      </c>
      <c r="I31" s="20" t="inlineStr">
        <is>
          <t>2035年3月</t>
        </is>
      </c>
      <c r="J31" s="20" t="inlineStr">
        <is>
          <t>2038年3月</t>
        </is>
      </c>
      <c r="K31" s="20" t="inlineStr">
        <is>
          <t>2041年3月</t>
        </is>
      </c>
      <c r="L31" s="20" t="inlineStr">
        <is>
          <t>2045年3月</t>
        </is>
      </c>
    </row>
    <row r="32" ht="14" customHeight="1">
      <c r="A32" s="20" t="n">
        <v>2024</v>
      </c>
      <c r="B32" s="20" t="inlineStr">
        <is>
          <t>令和6年</t>
        </is>
      </c>
      <c r="C32" s="20" t="inlineStr">
        <is>
          <t>2031年4月</t>
        </is>
      </c>
      <c r="D32" s="20" t="inlineStr">
        <is>
          <t>2037年3月</t>
        </is>
      </c>
      <c r="E32" s="20" t="inlineStr">
        <is>
          <t>2040年3月</t>
        </is>
      </c>
      <c r="F32" s="20" t="inlineStr">
        <is>
          <t>2043年3月</t>
        </is>
      </c>
      <c r="G32" s="20" t="inlineStr">
        <is>
          <t>2047年3月</t>
        </is>
      </c>
      <c r="H32" s="20" t="inlineStr">
        <is>
          <t>2030年4月</t>
        </is>
      </c>
      <c r="I32" s="20" t="inlineStr">
        <is>
          <t>2036年3月</t>
        </is>
      </c>
      <c r="J32" s="20" t="inlineStr">
        <is>
          <t>2039年3月</t>
        </is>
      </c>
      <c r="K32" s="20" t="inlineStr">
        <is>
          <t>2042年3月</t>
        </is>
      </c>
      <c r="L32" s="20" t="inlineStr">
        <is>
          <t>2046年3月</t>
        </is>
      </c>
    </row>
    <row r="33" ht="14" customHeight="1">
      <c r="A33" s="20" t="n">
        <v>2025</v>
      </c>
      <c r="B33" s="20" t="inlineStr">
        <is>
          <t>令和7年</t>
        </is>
      </c>
      <c r="C33" s="20" t="inlineStr">
        <is>
          <t>2032年4月</t>
        </is>
      </c>
      <c r="D33" s="20" t="inlineStr">
        <is>
          <t>2038年3月</t>
        </is>
      </c>
      <c r="E33" s="20" t="inlineStr">
        <is>
          <t>2041年3月</t>
        </is>
      </c>
      <c r="F33" s="20" t="inlineStr">
        <is>
          <t>2044年3月</t>
        </is>
      </c>
      <c r="G33" s="20" t="inlineStr">
        <is>
          <t>2048年3月</t>
        </is>
      </c>
      <c r="H33" s="20" t="inlineStr">
        <is>
          <t>2031年4月</t>
        </is>
      </c>
      <c r="I33" s="20" t="inlineStr">
        <is>
          <t>2037年3月</t>
        </is>
      </c>
      <c r="J33" s="20" t="inlineStr">
        <is>
          <t>2040年3月</t>
        </is>
      </c>
      <c r="K33" s="20" t="inlineStr">
        <is>
          <t>2043年3月</t>
        </is>
      </c>
      <c r="L33" s="20" t="inlineStr">
        <is>
          <t>2047年3月</t>
        </is>
      </c>
    </row>
    <row r="34" ht="14" customHeight="1">
      <c r="A34" s="20" t="n">
        <v>2026</v>
      </c>
      <c r="B34" s="20" t="inlineStr">
        <is>
          <t>令和8年</t>
        </is>
      </c>
      <c r="C34" s="20" t="inlineStr">
        <is>
          <t>2033年4月</t>
        </is>
      </c>
      <c r="D34" s="20" t="inlineStr">
        <is>
          <t>2039年3月</t>
        </is>
      </c>
      <c r="E34" s="20" t="inlineStr">
        <is>
          <t>2042年3月</t>
        </is>
      </c>
      <c r="F34" s="20" t="inlineStr">
        <is>
          <t>2045年3月</t>
        </is>
      </c>
      <c r="G34" s="20" t="inlineStr">
        <is>
          <t>2049年3月</t>
        </is>
      </c>
      <c r="H34" s="20" t="inlineStr">
        <is>
          <t>2032年4月</t>
        </is>
      </c>
      <c r="I34" s="20" t="inlineStr">
        <is>
          <t>2038年3月</t>
        </is>
      </c>
      <c r="J34" s="20" t="inlineStr">
        <is>
          <t>2041年3月</t>
        </is>
      </c>
      <c r="K34" s="20" t="inlineStr">
        <is>
          <t>2044年3月</t>
        </is>
      </c>
      <c r="L34" s="20" t="inlineStr">
        <is>
          <t>2048年3月</t>
        </is>
      </c>
    </row>
    <row r="35" ht="13" customHeight="1">
      <c r="A35" s="31" t="inlineStr">
        <is>
          <t>4月1日生まれは3月31日に満6歳になるので、右側（1月1日〜4月1日生まれ）です。卒業はいずれもその年の3月です。</t>
        </is>
      </c>
      <c r="B35" s="29" t="n"/>
      <c r="C35" s="29" t="n"/>
      <c r="D35" s="29" t="n"/>
      <c r="E35" s="29" t="n"/>
      <c r="F35" s="29" t="n"/>
      <c r="G35" s="29" t="n"/>
      <c r="H35" s="29" t="n"/>
      <c r="I35" s="29" t="n"/>
      <c r="J35" s="29" t="n"/>
      <c r="K35" s="29" t="n"/>
      <c r="L35" s="29" t="n"/>
    </row>
    <row r="36" ht="13" customHeight="1">
      <c r="A36" s="31" t="inlineStr">
        <is>
          <t>大学卒業は現役の4年制の目安です。浪人・留年・早期入学・私立の特例は含みません。網掛けは年の途中で改元した年（併記）です。</t>
        </is>
      </c>
      <c r="B36" s="29" t="n"/>
      <c r="C36" s="29" t="n"/>
      <c r="D36" s="29" t="n"/>
      <c r="E36" s="29" t="n"/>
      <c r="F36" s="29" t="n"/>
      <c r="G36" s="29" t="n"/>
      <c r="H36" s="29" t="n"/>
      <c r="I36" s="29" t="n"/>
      <c r="J36" s="29" t="n"/>
      <c r="K36" s="29" t="n"/>
      <c r="L36" s="29" t="n"/>
    </row>
  </sheetData>
  <mergeCells count="7">
    <mergeCell ref="H2:L2"/>
    <mergeCell ref="C2:G2"/>
    <mergeCell ref="A1:L1"/>
    <mergeCell ref="A36:L36"/>
    <mergeCell ref="B2:B3"/>
    <mergeCell ref="A2:A3"/>
    <mergeCell ref="A35:L35"/>
  </mergeCells>
  <printOptions horizontalCentered="1"/>
  <pageMargins left="0.3937007874015748" right="0.3937007874015748" top="0.3937007874015748" bottom="0.3937007874015748" header="0" footer="0"/>
  <pageSetup orientation="landscape" paperSize="9" scale="1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60" customWidth="1" min="4" max="4"/>
  </cols>
  <sheetData>
    <row r="1" ht="24" customHeight="1">
      <c r="A1" s="32" t="inlineStr">
        <is>
          <t>元号表（変換シートはここを見て和暦を出します）</t>
        </is>
      </c>
      <c r="B1" s="29" t="n"/>
      <c r="C1" s="29" t="n"/>
      <c r="D1" s="29" t="n"/>
    </row>
    <row r="2" ht="30" customHeight="1">
      <c r="A2" s="22" t="inlineStr">
        <is>
          <t>元号</t>
        </is>
      </c>
      <c r="B2" s="22" t="inlineStr">
        <is>
          <t>元年の西暦</t>
        </is>
      </c>
      <c r="C2" s="22" t="inlineStr">
        <is>
          <t>元年の始まり（確認済みのもの）</t>
        </is>
      </c>
      <c r="D2" s="22" t="inlineStr">
        <is>
          <t>メモ</t>
        </is>
      </c>
    </row>
    <row r="3" ht="30" customHeight="1">
      <c r="A3" s="23" t="inlineStr">
        <is>
          <t>明治</t>
        </is>
      </c>
      <c r="B3" s="24" t="n">
        <v>1868</v>
      </c>
      <c r="C3" s="24" t="inlineStr">
        <is>
          <t>年のみ（月日は載せていません）</t>
        </is>
      </c>
      <c r="D3" s="7" t="inlineStr">
        <is>
          <t>明治6年（1873）1月1日から新暦（グレゴリオ暦）。明治5年（1872）までは旧暦なので、変換シートの明治元〜5年は参考値</t>
        </is>
      </c>
    </row>
    <row r="4" ht="30" customHeight="1">
      <c r="A4" s="23" t="inlineStr">
        <is>
          <t>大正</t>
        </is>
      </c>
      <c r="B4" s="24" t="n">
        <v>1912</v>
      </c>
      <c r="C4" s="24" t="inlineStr">
        <is>
          <t>年のみ（月日は載せていません）</t>
        </is>
      </c>
      <c r="D4" s="7" t="inlineStr">
        <is>
          <t>1912年は「明治45年・大正元年」の1行で出す</t>
        </is>
      </c>
    </row>
    <row r="5" ht="30" customHeight="1">
      <c r="A5" s="23" t="inlineStr">
        <is>
          <t>昭和</t>
        </is>
      </c>
      <c r="B5" s="24" t="n">
        <v>1926</v>
      </c>
      <c r="C5" s="24" t="inlineStr">
        <is>
          <t>年のみ（月日は載せていません）</t>
        </is>
      </c>
      <c r="D5" s="7" t="inlineStr">
        <is>
          <t>1926年は「大正15年・昭和元年」の1行で出す</t>
        </is>
      </c>
    </row>
    <row r="6" ht="30" customHeight="1">
      <c r="A6" s="23" t="inlineStr">
        <is>
          <t>平成</t>
        </is>
      </c>
      <c r="B6" s="24" t="n">
        <v>1989</v>
      </c>
      <c r="C6" s="24" t="inlineStr">
        <is>
          <t>1989年1月8日</t>
        </is>
      </c>
      <c r="D6" s="7" t="inlineStr">
        <is>
          <t>元号を改める政令（昭和64年政令第1号）。1989年は「昭和64年・平成元年」</t>
        </is>
      </c>
    </row>
    <row r="7" ht="30" customHeight="1">
      <c r="A7" s="23" t="inlineStr">
        <is>
          <t>令和</t>
        </is>
      </c>
      <c r="B7" s="24" t="n">
        <v>2019</v>
      </c>
      <c r="C7" s="24" t="inlineStr">
        <is>
          <t>2019年5月1日</t>
        </is>
      </c>
      <c r="D7" s="7" t="inlineStr">
        <is>
          <t>元号を改める政令（平成31年政令第143号）。2019年は「平成31年・令和元年」</t>
        </is>
      </c>
    </row>
    <row r="8">
      <c r="A8" s="25" t="n"/>
      <c r="B8" s="25" t="n"/>
      <c r="C8" s="25" t="n"/>
      <c r="D8" s="25" t="n"/>
    </row>
    <row r="9">
      <c r="A9" s="25" t="n"/>
      <c r="B9" s="25" t="n"/>
      <c r="C9" s="25" t="n"/>
      <c r="D9" s="25" t="n"/>
    </row>
    <row r="10">
      <c r="A10" s="25" t="n"/>
      <c r="B10" s="25" t="n"/>
      <c r="C10" s="25" t="n"/>
      <c r="D10" s="25" t="n"/>
    </row>
    <row r="11">
      <c r="A11" s="25" t="n"/>
      <c r="B11" s="25" t="n"/>
      <c r="C11" s="25" t="n"/>
      <c r="D11" s="25" t="n"/>
    </row>
    <row r="12">
      <c r="A12" s="25" t="n"/>
      <c r="B12" s="25" t="n"/>
      <c r="C12" s="25" t="n"/>
      <c r="D12" s="25" t="n"/>
    </row>
    <row r="13">
      <c r="A13" s="29" t="n"/>
      <c r="B13" s="29" t="n"/>
      <c r="C13" s="29" t="n"/>
      <c r="D13" s="29" t="n"/>
    </row>
    <row r="14" ht="44" customHeight="1">
      <c r="A14" s="38" t="inlineStr">
        <is>
          <t>将来、元号が改まったら、空いている行に「元号」と「元年の西暦」を足します（古い順に並べる）。変換シートの和暦・対応表の年齢はこの表から数えるので、数式は直しません。ただし対応表の和暦の列は値で入っているので、必要な年を書き足します。</t>
        </is>
      </c>
      <c r="B14" s="29" t="n"/>
      <c r="C14" s="29" t="n"/>
      <c r="D14" s="29" t="n"/>
    </row>
  </sheetData>
  <mergeCells count="2">
    <mergeCell ref="A1:D1"/>
    <mergeCell ref="A14:D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 ht="28" customHeight="1">
      <c r="A1" s="30" t="inlineStr">
        <is>
          <t>使い方</t>
        </is>
      </c>
      <c r="B1" s="29" t="n"/>
    </row>
    <row r="2" ht="20" customHeight="1">
      <c r="A2" s="3" t="inlineStr">
        <is>
          <t>このファイルのシート</t>
        </is>
      </c>
      <c r="B2" s="4" t="n"/>
    </row>
    <row r="3" ht="32" customHeight="1">
      <c r="A3" s="27" t="inlineStr">
        <is>
          <t>変換</t>
        </is>
      </c>
      <c r="B3" s="28" t="inlineStr">
        <is>
          <t>西暦を入れると和暦・干支・満年齢を出します。生まれた年月日を入れると、小学校の入学年と卒業年を出します。黄色いセルだけに入れます。</t>
        </is>
      </c>
    </row>
    <row r="4" ht="32" customHeight="1">
      <c r="A4" s="27" t="inlineStr">
        <is>
          <t>対応表</t>
        </is>
      </c>
      <c r="B4" s="28" t="inlineStr">
        <is>
          <t>大正元年（1912）〜令和20年（2038）の127年分の表です。印刷用（A4縦・2ページ）に整えてあります。年齢の列は、変換シートの「基準年」を変えると変わります（既定は2027）。</t>
        </is>
      </c>
    </row>
    <row r="5" ht="32" customHeight="1">
      <c r="A5" s="27" t="inlineStr">
        <is>
          <t>学年表</t>
        </is>
      </c>
      <c r="B5" s="28" t="inlineStr">
        <is>
          <t>生まれ年1996〜2026の入学・卒業年の表です（A4横・1ページ）。4月2日〜12月31日生まれと、1月1日〜4月1日生まれ（早生まれ）に分けてあります。</t>
        </is>
      </c>
    </row>
    <row r="6" ht="32" customHeight="1">
      <c r="A6" s="27" t="inlineStr">
        <is>
          <t>元号表</t>
        </is>
      </c>
      <c r="B6" s="28" t="inlineStr">
        <is>
          <t>変換シートが和暦を出すときに見る表です。元号を改める政令で日付を確認できたのは平成と令和だけなので、昭和・大正・明治は年だけを載せています。</t>
        </is>
      </c>
    </row>
    <row r="7" ht="20" customHeight="1">
      <c r="A7" s="3" t="inlineStr">
        <is>
          <t>元年の数え方</t>
        </is>
      </c>
      <c r="B7" s="4" t="n"/>
    </row>
    <row r="8" ht="32" customHeight="1">
      <c r="A8" s="27" t="inlineStr">
        <is>
          <t>計算の目安</t>
        </is>
      </c>
      <c r="B8" s="28" t="inlineStr">
        <is>
          <t>令和＝西暦−2018、平成＝西暦−1988、昭和＝西暦−1925、大正＝西暦−1911、明治＝西暦−1867。年の途中で改元された年（1912・1926・1989・2019）は両方の元号を併記しています。</t>
        </is>
      </c>
    </row>
    <row r="9" ht="20" customHeight="1">
      <c r="A9" s="3" t="inlineStr">
        <is>
          <t>年齢の数え方</t>
        </is>
      </c>
      <c r="B9" s="4" t="n"/>
    </row>
    <row r="10" ht="32" customHeight="1">
      <c r="A10" s="27" t="inlineStr">
        <is>
          <t>満年齢</t>
        </is>
      </c>
      <c r="B10" s="28" t="inlineStr">
        <is>
          <t>表の「誕生日前」は 基準年−生まれ年−1、「誕生日後」は 基準年−生まれ年 です。法律の上では、年齢は誕生日の前日の終了時に1つ加わります（年齢計算ニ関スル法律・民法143条2項）。</t>
        </is>
      </c>
    </row>
    <row r="11" ht="20" customHeight="1">
      <c r="A11" s="3" t="inlineStr">
        <is>
          <t>学年の決まり</t>
        </is>
      </c>
      <c r="B11" s="4" t="n"/>
    </row>
    <row r="12" ht="32" customHeight="1">
      <c r="A12" s="27" t="inlineStr">
        <is>
          <t>小学校の入学</t>
        </is>
      </c>
      <c r="B12" s="28" t="inlineStr">
        <is>
          <t>満6歳に達した日の翌日以後の最初の学年の初め（学校教育法17条）。4月2日〜翌4月1日生まれが同じ学年で、4月1日生まれは3月31日に満6歳になるので早生まれ側です。</t>
        </is>
      </c>
    </row>
    <row r="13" ht="32" customHeight="1">
      <c r="A13" s="27" t="inlineStr">
        <is>
          <t>入学・卒業の式</t>
        </is>
      </c>
      <c r="B13" s="28" t="inlineStr">
        <is>
          <t>生まれ年Y。4月2日〜12月31日生まれは小学校入学がY+7年4月、1月1日〜4月1日生まれはY+6年4月。卒業はいずれもその年の3月で、小学校が入学+6、中学校が+9、高校が+12、大学（現役4年制）が+16です。</t>
        </is>
      </c>
    </row>
    <row r="14" ht="20" customHeight="1">
      <c r="A14" s="3" t="inlineStr">
        <is>
          <t>注意</t>
        </is>
      </c>
      <c r="B14" s="4" t="n"/>
    </row>
    <row r="15" ht="32" customHeight="1">
      <c r="A15" s="27" t="inlineStr">
        <is>
          <t>明治5年以前</t>
        </is>
      </c>
      <c r="B15" s="28" t="inlineStr">
        <is>
          <t>明治6年（1873）1月1日から新暦（グレゴリオ暦）になりました。変換シートの明治元〜5年（1868〜1872）は、旧暦の年と新暦の年がずれるので参考値です。</t>
        </is>
      </c>
    </row>
    <row r="16" ht="48" customHeight="1">
      <c r="A16" s="27" t="inlineStr">
        <is>
          <t>確かめたこと</t>
        </is>
      </c>
      <c r="B16" s="28" t="inlineStr">
        <is>
          <t>計算は LibreOffice で再計算して、全年・全日付で別に作った計算と一致することを確かめてあります。Excel と Google スプレッドシートの実機では開いていません。使う関数は IF・AND・OR・ISNUMBER・INT・COUNTIF・INDEX・CHOOSE・MOD・DATE・DAY です。</t>
        </is>
      </c>
    </row>
    <row r="17" ht="32" customHeight="1">
      <c r="A17" s="27" t="inlineStr">
        <is>
          <t>出典</t>
        </is>
      </c>
      <c r="B17" s="28" t="inlineStr">
        <is>
          <t>元号を改める政令（令和: 平成31年政令第143号／平成: 昭和64年政令第1号）、元号法、学校教育法17条、年齢計算ニ関スル法律、民法143条（e-Gov法令検索）。国立国会図書館「日本の暦」。</t>
        </is>
      </c>
    </row>
  </sheetData>
  <mergeCells count="1">
    <mergeCell ref="A1:B1"/>
  </mergeCells>
  <pageMargins left="0.75" right="0.75" top="1" bottom="1" header="0.5" footer="0.5"/>
  <pageSetup orientation="portrait" paperSize="9" scale="9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和暦西暦早見表</dc:title>
  <dcterms:created xmlns:dcterms="http://purl.org/dc/terms/" xmlns:xsi="http://www.w3.org/2001/XMLSchema-instance" xsi:type="dcterms:W3CDTF">2026-10-06T03:00:14Z</dcterms:created>
  <dcterms:modified xmlns:dcterms="http://purl.org/dc/terms/" xmlns:xsi="http://www.w3.org/2001/XMLSchema-instance" xsi:type="dcterms:W3CDTF">2026-10-06T03:00:14Z</dcterms:modified>
</cp:coreProperties>
</file>