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企画書" sheetId="1" state="visible" r:id="rId1"/>
    <sheet xmlns:r="http://schemas.openxmlformats.org/officeDocument/2006/relationships" name="損益シミュ" sheetId="2" state="visible" r:id="rId2"/>
    <sheet xmlns:r="http://schemas.openxmlformats.org/officeDocument/2006/relationships" name="売上予測" sheetId="3" state="visible" r:id="rId3"/>
    <sheet xmlns:r="http://schemas.openxmlformats.org/officeDocument/2006/relationships" name="ダッシュボード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¥#,##0"/>
    <numFmt numFmtId="165" formatCode="0.0%"/>
    <numFmt numFmtId="166" formatCode="0.00&quot;年&quot;"/>
    <numFmt numFmtId="167" formatCode="#,##0;-#,##0"/>
    <numFmt numFmtId="168" formatCode="¥#,##0;-¥#,##0"/>
    <numFmt numFmtId="169" formatCode="0.00&quot;倍&quot;"/>
    <numFmt numFmtId="170" formatCode="0.0"/>
  </numFmts>
  <fonts count="30">
    <font>
      <name val="Calibri"/>
      <family val="2"/>
      <color theme="1"/>
      <sz val="11"/>
      <scheme val="minor"/>
    </font>
    <font>
      <name val="Yu Gothic"/>
      <b val="1"/>
      <color rgb="001B3A5C"/>
      <sz val="18"/>
    </font>
    <font>
      <name val="Yu Gothic"/>
      <color rgb="001B3A5C"/>
      <sz val="11"/>
    </font>
    <font>
      <name val="Yu Gothic"/>
      <b val="1"/>
      <color rgb="001B3A5C"/>
      <sz val="11"/>
    </font>
    <font>
      <name val="Yu Gothic"/>
      <color rgb="00000000"/>
      <sz val="11"/>
    </font>
    <font>
      <name val="Yu Gothic"/>
      <color rgb="0066707A"/>
      <sz val="9"/>
    </font>
    <font>
      <name val="Yu Gothic"/>
      <b val="1"/>
      <color rgb="001B3A5C"/>
      <sz val="12"/>
    </font>
    <font>
      <name val="Yu Gothic"/>
      <color rgb="00000000"/>
      <sz val="10.5"/>
    </font>
    <font>
      <name val="Yu Gothic"/>
      <color rgb="0066707A"/>
      <sz val="9.5"/>
    </font>
    <font>
      <name val="Yu Gothic"/>
      <b val="1"/>
      <color rgb="00FFFFFF"/>
      <sz val="11"/>
    </font>
    <font>
      <name val="Yu Gothic"/>
      <b val="1"/>
      <color rgb="001B3A5C"/>
      <sz val="10"/>
    </font>
    <font>
      <name val="Yu Gothic"/>
      <color rgb="00000000"/>
      <sz val="10"/>
    </font>
    <font>
      <name val="Yu Gothic"/>
      <b val="1"/>
      <color rgb="00000000"/>
      <sz val="10"/>
    </font>
    <font>
      <name val="Yu Gothic"/>
      <b val="1"/>
      <color rgb="001B3A5C"/>
      <sz val="14"/>
    </font>
    <font>
      <name val="Yu Gothic"/>
      <b val="1"/>
      <color rgb="001B3A5C"/>
      <sz val="9.5"/>
    </font>
    <font>
      <name val="Yu Gothic"/>
      <b val="1"/>
      <color rgb="001B3A5C"/>
      <sz val="13"/>
    </font>
    <font>
      <name val="Yu Gothic"/>
      <b val="1"/>
      <color rgb="00FFFFFF"/>
      <sz val="12"/>
    </font>
    <font>
      <name val="Yu Gothic"/>
      <color rgb="00000000"/>
      <sz val="12"/>
    </font>
    <font>
      <name val="Yu Gothic"/>
      <b val="1"/>
      <color rgb="001B3A5C"/>
      <sz val="16"/>
    </font>
    <font>
      <name val="Yu Gothic"/>
      <b val="1"/>
      <color rgb="00B3261E"/>
      <sz val="11"/>
    </font>
    <font>
      <name val="Yu Gothic"/>
      <b val="1"/>
      <color rgb="FF1B3A5C"/>
      <sz val="18"/>
    </font>
    <font>
      <name val="Yu Gothic"/>
      <color theme="1"/>
      <sz val="11"/>
    </font>
    <font>
      <name val="Yu Gothic"/>
      <color rgb="FF1B3A5C"/>
      <sz val="11"/>
    </font>
    <font>
      <name val="Yu Gothic"/>
      <b val="1"/>
      <color rgb="FF1B3A5C"/>
      <sz val="11"/>
    </font>
    <font>
      <name val="Yu Gothic"/>
      <b val="1"/>
      <color rgb="FF1B3A5C"/>
      <sz val="12"/>
    </font>
    <font>
      <name val="Yu Gothic"/>
      <b val="1"/>
      <color rgb="FF1B3A5C"/>
      <sz val="10"/>
    </font>
    <font>
      <name val="Yu Gothic"/>
      <b val="1"/>
      <color rgb="FF1B3A5C"/>
      <sz val="14"/>
    </font>
    <font>
      <name val="Yu Gothic"/>
      <b val="1"/>
      <color rgb="FF1B3A5C"/>
      <sz val="9.5"/>
    </font>
    <font>
      <name val="Yu Gothic"/>
      <b val="1"/>
      <color rgb="FF1B3A5C"/>
      <sz val="13"/>
    </font>
    <font>
      <name val="Yu Gothic"/>
      <b val="1"/>
      <color rgb="FF1B3A5C"/>
      <sz val="16"/>
    </font>
  </fonts>
  <fills count="5">
    <fill>
      <patternFill/>
    </fill>
    <fill>
      <patternFill patternType="gray125"/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3" fillId="0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right" vertical="center" wrapText="1"/>
    </xf>
    <xf numFmtId="166" fontId="3" fillId="0" borderId="1" applyAlignment="1" pivotButton="0" quotePrefix="0" xfId="0">
      <alignment horizontal="right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left" vertical="center" wrapText="1"/>
    </xf>
    <xf numFmtId="3" fontId="11" fillId="3" borderId="1" applyAlignment="1" pivotButton="0" quotePrefix="0" xfId="0">
      <alignment horizontal="right" vertical="center" wrapText="1"/>
    </xf>
    <xf numFmtId="3" fontId="12" fillId="0" borderId="1" applyAlignment="1" pivotButton="0" quotePrefix="0" xfId="0">
      <alignment horizontal="right" vertical="center" wrapText="1"/>
    </xf>
    <xf numFmtId="0" fontId="11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3" fontId="3" fillId="2" borderId="1" applyAlignment="1" pivotButton="0" quotePrefix="0" xfId="0">
      <alignment horizontal="right" vertical="center" wrapText="1"/>
    </xf>
    <xf numFmtId="167" fontId="3" fillId="2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right" vertical="center" wrapText="1"/>
    </xf>
    <xf numFmtId="168" fontId="3" fillId="0" borderId="1" applyAlignment="1" pivotButton="0" quotePrefix="0" xfId="0">
      <alignment horizontal="right" vertical="center" wrapText="1"/>
    </xf>
    <xf numFmtId="165" fontId="13" fillId="2" borderId="1" applyAlignment="1" pivotButton="0" quotePrefix="0" xfId="0">
      <alignment horizontal="right" vertical="center" wrapText="1"/>
    </xf>
    <xf numFmtId="169" fontId="3" fillId="0" borderId="1" applyAlignment="1" pivotButton="0" quotePrefix="0" xfId="0">
      <alignment horizontal="right" vertical="center" wrapText="1"/>
    </xf>
    <xf numFmtId="166" fontId="13" fillId="2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right" vertical="center" wrapText="1"/>
    </xf>
    <xf numFmtId="164" fontId="15" fillId="2" borderId="1" applyAlignment="1" pivotButton="0" quotePrefix="0" xfId="0">
      <alignment horizontal="right" vertical="center" wrapText="1"/>
    </xf>
    <xf numFmtId="0" fontId="16" fillId="4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5" fontId="1" fillId="0" borderId="1" applyAlignment="1" pivotButton="0" quotePrefix="0" xfId="0">
      <alignment horizontal="center" vertical="center" wrapText="1"/>
    </xf>
    <xf numFmtId="166" fontId="1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9" fontId="17" fillId="3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top" wrapText="1"/>
    </xf>
    <xf numFmtId="170" fontId="17" fillId="3" borderId="1" applyAlignment="1" pivotButton="0" quotePrefix="0" xfId="0">
      <alignment horizontal="right" vertical="center" wrapText="1"/>
    </xf>
    <xf numFmtId="0" fontId="6" fillId="2" borderId="1" applyAlignment="1" pivotButton="0" quotePrefix="0" xfId="0">
      <alignment horizontal="center" vertical="center" wrapText="1"/>
    </xf>
    <xf numFmtId="167" fontId="11" fillId="0" borderId="1" applyAlignment="1" pivotButton="0" quotePrefix="0" xfId="0">
      <alignment horizontal="right" vertical="center" wrapText="1"/>
    </xf>
    <xf numFmtId="3" fontId="11" fillId="0" borderId="1" applyAlignment="1" pivotButton="0" quotePrefix="0" xfId="0">
      <alignment horizontal="right" vertical="center" wrapText="1"/>
    </xf>
    <xf numFmtId="0" fontId="18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center" wrapText="1"/>
    </xf>
    <xf numFmtId="0" fontId="20" fillId="0" borderId="6" applyAlignment="1" pivotButton="0" quotePrefix="0" xfId="0">
      <alignment horizontal="left" vertical="center" wrapText="1"/>
    </xf>
    <xf numFmtId="0" fontId="21" fillId="0" borderId="6" pivotButton="0" quotePrefix="0" xfId="0"/>
    <xf numFmtId="0" fontId="22" fillId="0" borderId="6" applyAlignment="1" pivotButton="0" quotePrefix="0" xfId="0">
      <alignment horizontal="center" vertical="center" wrapText="1"/>
    </xf>
    <xf numFmtId="0" fontId="23" fillId="2" borderId="1" applyAlignment="1" pivotButton="0" quotePrefix="0" xfId="0">
      <alignment horizontal="left" vertical="center" wrapText="1"/>
    </xf>
    <xf numFmtId="0" fontId="21" fillId="0" borderId="7" pivotButton="0" quotePrefix="0" xfId="0"/>
    <xf numFmtId="0" fontId="21" fillId="0" borderId="8" pivotButton="0" quotePrefix="0" xfId="0"/>
    <xf numFmtId="164" fontId="23" fillId="0" borderId="1" applyAlignment="1" pivotButton="0" quotePrefix="0" xfId="0">
      <alignment horizontal="right" vertical="center" wrapText="1"/>
    </xf>
    <xf numFmtId="0" fontId="5" fillId="0" borderId="6" applyAlignment="1" pivotButton="0" quotePrefix="0" xfId="0">
      <alignment horizontal="left" vertical="center" wrapText="1"/>
    </xf>
    <xf numFmtId="165" fontId="23" fillId="0" borderId="1" applyAlignment="1" pivotButton="0" quotePrefix="0" xfId="0">
      <alignment horizontal="right" vertical="center" wrapText="1"/>
    </xf>
    <xf numFmtId="166" fontId="23" fillId="0" borderId="1" applyAlignment="1" pivotButton="0" quotePrefix="0" xfId="0">
      <alignment horizontal="right" vertical="center" wrapText="1"/>
    </xf>
    <xf numFmtId="0" fontId="24" fillId="2" borderId="1" applyAlignment="1" pivotButton="0" quotePrefix="0" xfId="0">
      <alignment horizontal="left" vertical="center" wrapText="1"/>
    </xf>
    <xf numFmtId="0" fontId="8" fillId="0" borderId="6" applyAlignment="1" pivotButton="0" quotePrefix="0" xfId="0">
      <alignment horizontal="left" vertical="center" wrapText="1"/>
    </xf>
    <xf numFmtId="0" fontId="25" fillId="2" borderId="1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left" vertical="center" wrapText="1"/>
    </xf>
    <xf numFmtId="3" fontId="23" fillId="2" borderId="1" applyAlignment="1" pivotButton="0" quotePrefix="0" xfId="0">
      <alignment horizontal="right" vertical="center" wrapText="1"/>
    </xf>
    <xf numFmtId="167" fontId="23" fillId="2" borderId="1" applyAlignment="1" pivotButton="0" quotePrefix="0" xfId="0">
      <alignment horizontal="right" vertical="center" wrapText="1"/>
    </xf>
    <xf numFmtId="0" fontId="23" fillId="0" borderId="1" applyAlignment="1" pivotButton="0" quotePrefix="0" xfId="0">
      <alignment horizontal="right" vertical="center" wrapText="1"/>
    </xf>
    <xf numFmtId="168" fontId="23" fillId="0" borderId="1" applyAlignment="1" pivotButton="0" quotePrefix="0" xfId="0">
      <alignment horizontal="right" vertical="center" wrapText="1"/>
    </xf>
    <xf numFmtId="165" fontId="26" fillId="2" borderId="1" applyAlignment="1" pivotButton="0" quotePrefix="0" xfId="0">
      <alignment horizontal="right" vertical="center" wrapText="1"/>
    </xf>
    <xf numFmtId="169" fontId="23" fillId="0" borderId="1" applyAlignment="1" pivotButton="0" quotePrefix="0" xfId="0">
      <alignment horizontal="right" vertical="center" wrapText="1"/>
    </xf>
    <xf numFmtId="166" fontId="26" fillId="2" borderId="1" applyAlignment="1" pivotButton="0" quotePrefix="0" xfId="0">
      <alignment horizontal="right" vertical="center" wrapText="1"/>
    </xf>
    <xf numFmtId="0" fontId="8" fillId="0" borderId="6" applyAlignment="1" pivotButton="0" quotePrefix="0" xfId="0">
      <alignment horizontal="left" vertical="top" wrapText="1"/>
    </xf>
    <xf numFmtId="0" fontId="27" fillId="0" borderId="6" applyAlignment="1" pivotButton="0" quotePrefix="0" xfId="0">
      <alignment horizontal="left" vertical="center" wrapText="1"/>
    </xf>
    <xf numFmtId="0" fontId="23" fillId="2" borderId="1" applyAlignment="1" pivotButton="0" quotePrefix="0" xfId="0">
      <alignment horizontal="right" vertical="center" wrapText="1"/>
    </xf>
    <xf numFmtId="164" fontId="28" fillId="2" borderId="1" applyAlignment="1" pivotButton="0" quotePrefix="0" xfId="0">
      <alignment horizontal="right" vertical="center" wrapText="1"/>
    </xf>
    <xf numFmtId="164" fontId="20" fillId="0" borderId="1" applyAlignment="1" pivotButton="0" quotePrefix="0" xfId="0">
      <alignment horizontal="center" vertical="center" wrapText="1"/>
    </xf>
    <xf numFmtId="165" fontId="20" fillId="0" borderId="1" applyAlignment="1" pivotButton="0" quotePrefix="0" xfId="0">
      <alignment horizontal="center" vertical="center" wrapText="1"/>
    </xf>
    <xf numFmtId="166" fontId="20" fillId="0" borderId="1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left" vertical="top" wrapText="1"/>
    </xf>
    <xf numFmtId="0" fontId="24" fillId="2" borderId="1" applyAlignment="1" pivotButton="0" quotePrefix="0" xfId="0">
      <alignment horizontal="center" vertical="center" wrapText="1"/>
    </xf>
    <xf numFmtId="0" fontId="29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center" wrapText="1"/>
    </xf>
    <xf numFmtId="0" fontId="23" fillId="0" borderId="6" applyAlignment="1" pivotButton="0" quotePrefix="0" xfId="0">
      <alignment horizontal="left" vertical="center" wrapText="1"/>
    </xf>
    <xf numFmtId="0" fontId="19" fillId="0" borderId="6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月次の想定売上（30か月）</a:t>
            </a:r>
          </a:p>
        </rich>
      </tx>
    </title>
    <plotArea>
      <lineChart>
        <grouping val="standard"/>
        <ser>
          <idx val="0"/>
          <order val="0"/>
          <tx>
            <strRef>
              <f>'売上予測'!D3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'売上予測'!$A$4:$A$33</f>
            </numRef>
          </cat>
          <val>
            <numRef>
              <f>'売上予測'!$D$4:$D$33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売上(¥)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累積キャッシュフロー（初期〜3年目）</a:t>
            </a:r>
          </a:p>
        </rich>
      </tx>
    </title>
    <plotArea>
      <lineChart>
        <grouping val="standard"/>
        <ser>
          <idx val="0"/>
          <order val="0"/>
          <tx>
            <strRef>
              <f>'ダッシュボード'!C17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7"/>
            <spPr>
              <a:ln xmlns:a="http://schemas.openxmlformats.org/drawingml/2006/main">
                <a:prstDash val="solid"/>
              </a:ln>
            </spPr>
          </marker>
          <cat>
            <numRef>
              <f>'ダッシュボード'!$A$18:$A$21</f>
            </numRef>
          </cat>
          <val>
            <numRef>
              <f>'ダッシュボード'!$C$18:$C$21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期ごとの効果と支出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'ダッシュボード'!D17</f>
            </strRef>
          </tx>
          <spPr>
            <a:ln xmlns:a="http://schemas.openxmlformats.org/drawingml/2006/main">
              <a:prstDash val="solid"/>
            </a:ln>
          </spPr>
          <cat>
            <numRef>
              <f>'ダッシュボード'!$A$18:$A$21</f>
            </numRef>
          </cat>
          <val>
            <numRef>
              <f>'ダッシュボード'!$D$18:$D$21</f>
            </numRef>
          </val>
        </ser>
        <ser>
          <idx val="1"/>
          <order val="1"/>
          <tx>
            <strRef>
              <f>'ダッシュボード'!E17</f>
            </strRef>
          </tx>
          <spPr>
            <a:ln xmlns:a="http://schemas.openxmlformats.org/drawingml/2006/main">
              <a:prstDash val="solid"/>
            </a:ln>
          </spPr>
          <cat>
            <numRef>
              <f>'ダッシュボード'!$A$18:$A$21</f>
            </numRef>
          </cat>
          <val>
            <numRef>
              <f>'ダッシュボード'!$E$18:$E$21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円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22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22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49" t="inlineStr">
        <is>
          <t>企画書（損益シミュレーション付）</t>
        </is>
      </c>
      <c r="B1" s="50" t="n"/>
      <c r="C1" s="50" t="n"/>
      <c r="D1" s="50" t="n"/>
      <c r="E1" s="50" t="n"/>
      <c r="F1" s="50" t="n"/>
      <c r="G1" s="50" t="n"/>
      <c r="H1" s="50" t="n"/>
    </row>
    <row r="2">
      <c r="A2" s="50" t="n"/>
      <c r="B2" s="50" t="n"/>
      <c r="C2" s="50" t="n"/>
      <c r="D2" s="50" t="n"/>
      <c r="E2" s="50" t="n"/>
      <c r="F2" s="50" t="n"/>
      <c r="G2" s="50" t="n"/>
      <c r="H2" s="50" t="n"/>
    </row>
    <row r="3">
      <c r="A3" s="51" t="inlineStr">
        <is>
          <t>■</t>
        </is>
      </c>
      <c r="B3" s="52" t="inlineStr">
        <is>
          <t>企画名</t>
        </is>
      </c>
      <c r="C3" s="4" t="n"/>
      <c r="D3" s="53" t="n"/>
      <c r="E3" s="53" t="n"/>
      <c r="F3" s="53" t="n"/>
      <c r="G3" s="53" t="n"/>
      <c r="H3" s="54" t="n"/>
    </row>
    <row r="4">
      <c r="A4" s="51" t="inlineStr">
        <is>
          <t>■</t>
        </is>
      </c>
      <c r="B4" s="52" t="inlineStr">
        <is>
          <t>起案者</t>
        </is>
      </c>
      <c r="C4" s="4" t="n"/>
      <c r="D4" s="53" t="n"/>
      <c r="E4" s="53" t="n"/>
      <c r="F4" s="53" t="n"/>
      <c r="G4" s="53" t="n"/>
      <c r="H4" s="54" t="n"/>
    </row>
    <row r="5">
      <c r="A5" s="51" t="inlineStr">
        <is>
          <t>■</t>
        </is>
      </c>
      <c r="B5" s="52" t="inlineStr">
        <is>
          <t>起案日</t>
        </is>
      </c>
      <c r="C5" s="4" t="n"/>
      <c r="D5" s="53" t="n"/>
      <c r="E5" s="53" t="n"/>
      <c r="F5" s="53" t="n"/>
      <c r="G5" s="53" t="n"/>
      <c r="H5" s="54" t="n"/>
    </row>
    <row r="6">
      <c r="A6" s="51" t="inlineStr">
        <is>
          <t>■</t>
        </is>
      </c>
      <c r="B6" s="52" t="inlineStr">
        <is>
          <t>対象期間</t>
        </is>
      </c>
      <c r="C6" s="4" t="n"/>
      <c r="D6" s="53" t="n"/>
      <c r="E6" s="53" t="n"/>
      <c r="F6" s="53" t="n"/>
      <c r="G6" s="53" t="n"/>
      <c r="H6" s="54" t="n"/>
    </row>
    <row r="7">
      <c r="A7" s="51" t="inlineStr">
        <is>
          <t>■</t>
        </is>
      </c>
      <c r="B7" s="52" t="inlineStr">
        <is>
          <t>スポンサー</t>
        </is>
      </c>
      <c r="C7" s="4" t="n"/>
      <c r="D7" s="53" t="n"/>
      <c r="E7" s="53" t="n"/>
      <c r="F7" s="53" t="n"/>
      <c r="G7" s="53" t="n"/>
      <c r="H7" s="54" t="n"/>
    </row>
    <row r="8">
      <c r="A8" s="50" t="n"/>
      <c r="B8" s="50" t="n"/>
      <c r="C8" s="50" t="n"/>
      <c r="D8" s="50" t="n"/>
      <c r="E8" s="50" t="n"/>
      <c r="F8" s="50" t="n"/>
      <c r="G8" s="50" t="n"/>
      <c r="H8" s="50" t="n"/>
    </row>
    <row r="9" ht="37" customHeight="1">
      <c r="A9" s="51" t="inlineStr">
        <is>
          <t>■</t>
        </is>
      </c>
      <c r="B9" s="52" t="inlineStr">
        <is>
          <t>総投資額（投資＋運用の3年累計）</t>
        </is>
      </c>
      <c r="C9" s="55">
        <f>損益シミュ!G45</f>
        <v>0</v>
      </c>
      <c r="D9" s="54" t="n"/>
      <c r="E9" s="56" t="inlineStr">
        <is>
          <t>損益シミュ シートから自動（ここには入力しない）</t>
        </is>
      </c>
      <c r="F9" s="50" t="n"/>
      <c r="G9" s="50" t="n"/>
      <c r="H9" s="50" t="n"/>
    </row>
    <row r="10">
      <c r="A10" s="51" t="inlineStr">
        <is>
          <t>■</t>
        </is>
      </c>
      <c r="B10" s="52" t="inlineStr">
        <is>
          <t>3年累計効果</t>
        </is>
      </c>
      <c r="C10" s="55">
        <f>損益シミュ!G46</f>
        <v>0</v>
      </c>
      <c r="D10" s="54" t="n"/>
      <c r="E10" s="56" t="inlineStr">
        <is>
          <t>損益シミュ シートから自動（ここには入力しない）</t>
        </is>
      </c>
      <c r="F10" s="50" t="n"/>
      <c r="G10" s="50" t="n"/>
      <c r="H10" s="50" t="n"/>
    </row>
    <row r="11">
      <c r="A11" s="51" t="inlineStr">
        <is>
          <t>■</t>
        </is>
      </c>
      <c r="B11" s="52" t="inlineStr">
        <is>
          <t>ROI（3年累計）</t>
        </is>
      </c>
      <c r="C11" s="57" t="str">
        <f>損益シミュ!G49</f>
        <v/>
      </c>
      <c r="D11" s="54" t="n"/>
      <c r="E11" s="56" t="inlineStr">
        <is>
          <t>損益シミュ シートから自動（ここには入力しない）</t>
        </is>
      </c>
      <c r="F11" s="50" t="n"/>
      <c r="G11" s="50" t="n"/>
      <c r="H11" s="50" t="n"/>
    </row>
    <row r="12">
      <c r="A12" s="51" t="inlineStr">
        <is>
          <t>■</t>
        </is>
      </c>
      <c r="B12" s="52" t="inlineStr">
        <is>
          <t>回収期間（年）</t>
        </is>
      </c>
      <c r="C12" s="58" t="str">
        <f>損益シミュ!G51</f>
        <v/>
      </c>
      <c r="D12" s="54" t="n"/>
      <c r="E12" s="56" t="inlineStr">
        <is>
          <t>損益シミュ シートから自動（ここには入力しない）</t>
        </is>
      </c>
      <c r="F12" s="50" t="n"/>
      <c r="G12" s="50" t="n"/>
      <c r="H12" s="50" t="n"/>
    </row>
    <row r="13">
      <c r="A13" s="50" t="n"/>
      <c r="B13" s="50" t="n"/>
      <c r="C13" s="50" t="n"/>
      <c r="D13" s="50" t="n"/>
      <c r="E13" s="50" t="n"/>
      <c r="F13" s="50" t="n"/>
      <c r="G13" s="50" t="n"/>
      <c r="H13" s="50" t="n"/>
    </row>
    <row r="14">
      <c r="A14" s="59" t="inlineStr">
        <is>
          <t>1. 企画背景</t>
        </is>
      </c>
      <c r="B14" s="53" t="n"/>
      <c r="C14" s="53" t="n"/>
      <c r="D14" s="53" t="n"/>
      <c r="E14" s="53" t="n"/>
      <c r="F14" s="53" t="n"/>
      <c r="G14" s="53" t="n"/>
      <c r="H14" s="54" t="n"/>
    </row>
    <row r="15" ht="48" customHeight="1">
      <c r="A15" s="50" t="n"/>
      <c r="B15" s="11" t="n"/>
      <c r="C15" s="53" t="n"/>
      <c r="D15" s="53" t="n"/>
      <c r="E15" s="53" t="n"/>
      <c r="F15" s="53" t="n"/>
      <c r="G15" s="53" t="n"/>
      <c r="H15" s="54" t="n"/>
    </row>
    <row r="16">
      <c r="A16" s="59" t="inlineStr">
        <is>
          <t>2. 課題</t>
        </is>
      </c>
      <c r="B16" s="53" t="n"/>
      <c r="C16" s="53" t="n"/>
      <c r="D16" s="53" t="n"/>
      <c r="E16" s="53" t="n"/>
      <c r="F16" s="53" t="n"/>
      <c r="G16" s="53" t="n"/>
      <c r="H16" s="54" t="n"/>
    </row>
    <row r="17" ht="48" customHeight="1">
      <c r="A17" s="50" t="n"/>
      <c r="B17" s="11" t="n"/>
      <c r="C17" s="53" t="n"/>
      <c r="D17" s="53" t="n"/>
      <c r="E17" s="53" t="n"/>
      <c r="F17" s="53" t="n"/>
      <c r="G17" s="53" t="n"/>
      <c r="H17" s="54" t="n"/>
    </row>
    <row r="18">
      <c r="A18" s="59" t="inlineStr">
        <is>
          <t>3. 目的</t>
        </is>
      </c>
      <c r="B18" s="53" t="n"/>
      <c r="C18" s="53" t="n"/>
      <c r="D18" s="53" t="n"/>
      <c r="E18" s="53" t="n"/>
      <c r="F18" s="53" t="n"/>
      <c r="G18" s="53" t="n"/>
      <c r="H18" s="54" t="n"/>
    </row>
    <row r="19" ht="48" customHeight="1">
      <c r="A19" s="50" t="n"/>
      <c r="B19" s="11" t="n"/>
      <c r="C19" s="53" t="n"/>
      <c r="D19" s="53" t="n"/>
      <c r="E19" s="53" t="n"/>
      <c r="F19" s="53" t="n"/>
      <c r="G19" s="53" t="n"/>
      <c r="H19" s="54" t="n"/>
    </row>
    <row r="20">
      <c r="A20" s="59" t="inlineStr">
        <is>
          <t>4. 解決策</t>
        </is>
      </c>
      <c r="B20" s="53" t="n"/>
      <c r="C20" s="53" t="n"/>
      <c r="D20" s="53" t="n"/>
      <c r="E20" s="53" t="n"/>
      <c r="F20" s="53" t="n"/>
      <c r="G20" s="53" t="n"/>
      <c r="H20" s="54" t="n"/>
    </row>
    <row r="21" ht="48" customHeight="1">
      <c r="A21" s="50" t="n"/>
      <c r="B21" s="11" t="n"/>
      <c r="C21" s="53" t="n"/>
      <c r="D21" s="53" t="n"/>
      <c r="E21" s="53" t="n"/>
      <c r="F21" s="53" t="n"/>
      <c r="G21" s="53" t="n"/>
      <c r="H21" s="54" t="n"/>
    </row>
    <row r="22">
      <c r="A22" s="59" t="inlineStr">
        <is>
          <t>5. 効果見込み</t>
        </is>
      </c>
      <c r="B22" s="53" t="n"/>
      <c r="C22" s="53" t="n"/>
      <c r="D22" s="53" t="n"/>
      <c r="E22" s="53" t="n"/>
      <c r="F22" s="53" t="n"/>
      <c r="G22" s="53" t="n"/>
      <c r="H22" s="54" t="n"/>
    </row>
    <row r="23" ht="48" customHeight="1">
      <c r="A23" s="50" t="n"/>
      <c r="B23" s="11" t="n"/>
      <c r="C23" s="53" t="n"/>
      <c r="D23" s="53" t="n"/>
      <c r="E23" s="53" t="n"/>
      <c r="F23" s="53" t="n"/>
      <c r="G23" s="53" t="n"/>
      <c r="H23" s="54" t="n"/>
    </row>
    <row r="24">
      <c r="A24" s="59" t="inlineStr">
        <is>
          <t>6. 必要リソース</t>
        </is>
      </c>
      <c r="B24" s="53" t="n"/>
      <c r="C24" s="53" t="n"/>
      <c r="D24" s="53" t="n"/>
      <c r="E24" s="53" t="n"/>
      <c r="F24" s="53" t="n"/>
      <c r="G24" s="53" t="n"/>
      <c r="H24" s="54" t="n"/>
    </row>
    <row r="25" ht="48" customHeight="1">
      <c r="A25" s="50" t="n"/>
      <c r="B25" s="11" t="n"/>
      <c r="C25" s="53" t="n"/>
      <c r="D25" s="53" t="n"/>
      <c r="E25" s="53" t="n"/>
      <c r="F25" s="53" t="n"/>
      <c r="G25" s="53" t="n"/>
      <c r="H25" s="54" t="n"/>
    </row>
  </sheetData>
  <mergeCells count="26">
    <mergeCell ref="A24:H24"/>
    <mergeCell ref="B15:H15"/>
    <mergeCell ref="C10:D10"/>
    <mergeCell ref="E12:H12"/>
    <mergeCell ref="A16:H16"/>
    <mergeCell ref="C9:D9"/>
    <mergeCell ref="B25:H25"/>
    <mergeCell ref="C7:H7"/>
    <mergeCell ref="A18:H18"/>
    <mergeCell ref="C12:D12"/>
    <mergeCell ref="C11:D11"/>
    <mergeCell ref="B21:H21"/>
    <mergeCell ref="A14:H14"/>
    <mergeCell ref="C3:H3"/>
    <mergeCell ref="E10:H10"/>
    <mergeCell ref="A22:H22"/>
    <mergeCell ref="B23:H23"/>
    <mergeCell ref="C6:H6"/>
    <mergeCell ref="E9:H9"/>
    <mergeCell ref="B17:H17"/>
    <mergeCell ref="A20:H20"/>
    <mergeCell ref="C5:H5"/>
    <mergeCell ref="A1:F1"/>
    <mergeCell ref="C4:H4"/>
    <mergeCell ref="E11:H11"/>
    <mergeCell ref="B19:H19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2" customWidth="1" min="8" max="8"/>
  </cols>
  <sheetData>
    <row r="1" ht="30" customHeight="1">
      <c r="A1" s="49" t="inlineStr">
        <is>
          <t>損益シミュレーション（3年）</t>
        </is>
      </c>
      <c r="B1" s="50" t="n"/>
      <c r="C1" s="50" t="n"/>
      <c r="D1" s="50" t="n"/>
      <c r="E1" s="50" t="n"/>
      <c r="F1" s="50" t="n"/>
      <c r="G1" s="50" t="n"/>
      <c r="H1" s="50" t="n"/>
    </row>
    <row r="2" ht="32.5" customHeight="1">
      <c r="A2" s="60" t="inlineStr">
        <is>
          <t>入力はすべてプラスの金額です。「効果」もプラスで入れます。引き算（効果 − 投資 − 運用 − リスク）は下の式が行います。売上の増加は、売上そのものでなく粗利（売上から原価を引いた額）で入れます。</t>
        </is>
      </c>
      <c r="B2" s="50" t="n"/>
      <c r="C2" s="50" t="n"/>
      <c r="D2" s="50" t="n"/>
      <c r="E2" s="50" t="n"/>
      <c r="F2" s="50" t="n"/>
      <c r="G2" s="50" t="n"/>
      <c r="H2" s="50" t="n"/>
    </row>
    <row r="3">
      <c r="A3" s="13" t="inlineStr">
        <is>
          <t>区分</t>
        </is>
      </c>
      <c r="B3" s="13" t="inlineStr">
        <is>
          <t>項目</t>
        </is>
      </c>
      <c r="C3" s="13" t="inlineStr">
        <is>
          <t>初期(¥)</t>
        </is>
      </c>
      <c r="D3" s="13" t="inlineStr">
        <is>
          <t>1年目(¥)</t>
        </is>
      </c>
      <c r="E3" s="13" t="inlineStr">
        <is>
          <t>2年目(¥)</t>
        </is>
      </c>
      <c r="F3" s="13" t="inlineStr">
        <is>
          <t>3年目(¥)</t>
        </is>
      </c>
      <c r="G3" s="13" t="inlineStr">
        <is>
          <t>3年累計(¥)</t>
        </is>
      </c>
      <c r="H3" s="13" t="inlineStr">
        <is>
          <t>確認</t>
        </is>
      </c>
    </row>
    <row r="4">
      <c r="A4" s="61" t="inlineStr">
        <is>
          <t>投資</t>
        </is>
      </c>
      <c r="B4" s="15" t="n"/>
      <c r="C4" s="16" t="n"/>
      <c r="D4" s="16" t="n"/>
      <c r="E4" s="16" t="n"/>
      <c r="F4" s="16" t="n"/>
      <c r="G4" s="17" t="str">
        <f>IF(COUNT(C4:F4)=0,"",SUM(C4:F4))</f>
        <v/>
      </c>
      <c r="H4" s="18" t="n"/>
    </row>
    <row r="5">
      <c r="A5" s="61" t="inlineStr">
        <is>
          <t>投資</t>
        </is>
      </c>
      <c r="B5" s="15" t="n"/>
      <c r="C5" s="16" t="n"/>
      <c r="D5" s="16" t="n"/>
      <c r="E5" s="16" t="n"/>
      <c r="F5" s="16" t="n"/>
      <c r="G5" s="17" t="str">
        <f>IF(COUNT(C5:F5)=0,"",SUM(C5:F5))</f>
        <v/>
      </c>
      <c r="H5" s="18" t="n"/>
    </row>
    <row r="6">
      <c r="A6" s="61" t="inlineStr">
        <is>
          <t>投資</t>
        </is>
      </c>
      <c r="B6" s="15" t="n"/>
      <c r="C6" s="16" t="n"/>
      <c r="D6" s="16" t="n"/>
      <c r="E6" s="16" t="n"/>
      <c r="F6" s="16" t="n"/>
      <c r="G6" s="17" t="str">
        <f>IF(COUNT(C6:F6)=0,"",SUM(C6:F6))</f>
        <v/>
      </c>
      <c r="H6" s="18" t="n"/>
    </row>
    <row r="7">
      <c r="A7" s="61" t="inlineStr">
        <is>
          <t>投資</t>
        </is>
      </c>
      <c r="B7" s="15" t="n"/>
      <c r="C7" s="16" t="n"/>
      <c r="D7" s="16" t="n"/>
      <c r="E7" s="16" t="n"/>
      <c r="F7" s="16" t="n"/>
      <c r="G7" s="17" t="str">
        <f>IF(COUNT(C7:F7)=0,"",SUM(C7:F7))</f>
        <v/>
      </c>
      <c r="H7" s="18" t="n"/>
    </row>
    <row r="8">
      <c r="A8" s="61" t="inlineStr">
        <is>
          <t>投資</t>
        </is>
      </c>
      <c r="B8" s="15" t="n"/>
      <c r="C8" s="16" t="n"/>
      <c r="D8" s="16" t="n"/>
      <c r="E8" s="16" t="n"/>
      <c r="F8" s="16" t="n"/>
      <c r="G8" s="17" t="str">
        <f>IF(COUNT(C8:F8)=0,"",SUM(C8:F8))</f>
        <v/>
      </c>
      <c r="H8" s="18" t="n"/>
    </row>
    <row r="9">
      <c r="A9" s="61" t="inlineStr">
        <is>
          <t>運用</t>
        </is>
      </c>
      <c r="B9" s="15" t="n"/>
      <c r="C9" s="16" t="n"/>
      <c r="D9" s="16" t="n"/>
      <c r="E9" s="16" t="n"/>
      <c r="F9" s="16" t="n"/>
      <c r="G9" s="17" t="str">
        <f>IF(COUNT(C9:F9)=0,"",SUM(C9:F9))</f>
        <v/>
      </c>
      <c r="H9" s="18" t="n"/>
    </row>
    <row r="10">
      <c r="A10" s="61" t="inlineStr">
        <is>
          <t>運用</t>
        </is>
      </c>
      <c r="B10" s="15" t="n"/>
      <c r="C10" s="16" t="n"/>
      <c r="D10" s="16" t="n"/>
      <c r="E10" s="16" t="n"/>
      <c r="F10" s="16" t="n"/>
      <c r="G10" s="17" t="str">
        <f>IF(COUNT(C10:F10)=0,"",SUM(C10:F10))</f>
        <v/>
      </c>
      <c r="H10" s="18" t="n"/>
    </row>
    <row r="11">
      <c r="A11" s="61" t="inlineStr">
        <is>
          <t>運用</t>
        </is>
      </c>
      <c r="B11" s="15" t="n"/>
      <c r="C11" s="16" t="n"/>
      <c r="D11" s="16" t="n"/>
      <c r="E11" s="16" t="n"/>
      <c r="F11" s="16" t="n"/>
      <c r="G11" s="17" t="str">
        <f>IF(COUNT(C11:F11)=0,"",SUM(C11:F11))</f>
        <v/>
      </c>
      <c r="H11" s="18" t="n"/>
    </row>
    <row r="12">
      <c r="A12" s="61" t="inlineStr">
        <is>
          <t>運用</t>
        </is>
      </c>
      <c r="B12" s="15" t="n"/>
      <c r="C12" s="16" t="n"/>
      <c r="D12" s="16" t="n"/>
      <c r="E12" s="16" t="n"/>
      <c r="F12" s="16" t="n"/>
      <c r="G12" s="17" t="str">
        <f>IF(COUNT(C12:F12)=0,"",SUM(C12:F12))</f>
        <v/>
      </c>
      <c r="H12" s="18" t="n"/>
    </row>
    <row r="13">
      <c r="A13" s="61" t="inlineStr">
        <is>
          <t>運用</t>
        </is>
      </c>
      <c r="B13" s="15" t="n"/>
      <c r="C13" s="16" t="n"/>
      <c r="D13" s="16" t="n"/>
      <c r="E13" s="16" t="n"/>
      <c r="F13" s="16" t="n"/>
      <c r="G13" s="17" t="str">
        <f>IF(COUNT(C13:F13)=0,"",SUM(C13:F13))</f>
        <v/>
      </c>
      <c r="H13" s="18" t="n"/>
    </row>
    <row r="14">
      <c r="A14" s="61" t="inlineStr">
        <is>
          <t>効果</t>
        </is>
      </c>
      <c r="B14" s="15" t="n"/>
      <c r="C14" s="16" t="n"/>
      <c r="D14" s="16" t="n"/>
      <c r="E14" s="16" t="n"/>
      <c r="F14" s="16" t="n"/>
      <c r="G14" s="17" t="str">
        <f>IF(COUNT(C14:F14)=0,"",SUM(C14:F14))</f>
        <v/>
      </c>
      <c r="H14" s="18" t="n"/>
    </row>
    <row r="15">
      <c r="A15" s="61" t="inlineStr">
        <is>
          <t>効果</t>
        </is>
      </c>
      <c r="B15" s="15" t="n"/>
      <c r="C15" s="16" t="n"/>
      <c r="D15" s="16" t="n"/>
      <c r="E15" s="16" t="n"/>
      <c r="F15" s="16" t="n"/>
      <c r="G15" s="17" t="str">
        <f>IF(COUNT(C15:F15)=0,"",SUM(C15:F15))</f>
        <v/>
      </c>
      <c r="H15" s="18" t="n"/>
    </row>
    <row r="16">
      <c r="A16" s="61" t="inlineStr">
        <is>
          <t>効果</t>
        </is>
      </c>
      <c r="B16" s="15" t="n"/>
      <c r="C16" s="16" t="n"/>
      <c r="D16" s="16" t="n"/>
      <c r="E16" s="16" t="n"/>
      <c r="F16" s="16" t="n"/>
      <c r="G16" s="17" t="str">
        <f>IF(COUNT(C16:F16)=0,"",SUM(C16:F16))</f>
        <v/>
      </c>
      <c r="H16" s="18" t="n"/>
    </row>
    <row r="17">
      <c r="A17" s="61" t="inlineStr">
        <is>
          <t>効果</t>
        </is>
      </c>
      <c r="B17" s="15" t="n"/>
      <c r="C17" s="16" t="n"/>
      <c r="D17" s="16" t="n"/>
      <c r="E17" s="16" t="n"/>
      <c r="F17" s="16" t="n"/>
      <c r="G17" s="17" t="str">
        <f>IF(COUNT(C17:F17)=0,"",SUM(C17:F17))</f>
        <v/>
      </c>
      <c r="H17" s="18" t="n"/>
    </row>
    <row r="18">
      <c r="A18" s="61" t="inlineStr">
        <is>
          <t>効果</t>
        </is>
      </c>
      <c r="B18" s="15" t="n"/>
      <c r="C18" s="16" t="n"/>
      <c r="D18" s="16" t="n"/>
      <c r="E18" s="16" t="n"/>
      <c r="F18" s="16" t="n"/>
      <c r="G18" s="17" t="str">
        <f>IF(COUNT(C18:F18)=0,"",SUM(C18:F18))</f>
        <v/>
      </c>
      <c r="H18" s="18" t="n"/>
    </row>
    <row r="19">
      <c r="A19" s="61" t="inlineStr">
        <is>
          <t>効果</t>
        </is>
      </c>
      <c r="B19" s="15" t="n"/>
      <c r="C19" s="16" t="n"/>
      <c r="D19" s="16" t="n"/>
      <c r="E19" s="16" t="n"/>
      <c r="F19" s="16" t="n"/>
      <c r="G19" s="17" t="str">
        <f>IF(COUNT(C19:F19)=0,"",SUM(C19:F19))</f>
        <v/>
      </c>
      <c r="H19" s="18" t="n"/>
    </row>
    <row r="20">
      <c r="A20" s="61" t="inlineStr">
        <is>
          <t>効果</t>
        </is>
      </c>
      <c r="B20" s="15" t="n"/>
      <c r="C20" s="16" t="n"/>
      <c r="D20" s="16" t="n"/>
      <c r="E20" s="16" t="n"/>
      <c r="F20" s="16" t="n"/>
      <c r="G20" s="17" t="str">
        <f>IF(COUNT(C20:F20)=0,"",SUM(C20:F20))</f>
        <v/>
      </c>
      <c r="H20" s="18" t="n"/>
    </row>
    <row r="21">
      <c r="A21" s="61" t="inlineStr">
        <is>
          <t>効果</t>
        </is>
      </c>
      <c r="B21" s="15" t="n"/>
      <c r="C21" s="16" t="n"/>
      <c r="D21" s="16" t="n"/>
      <c r="E21" s="16" t="n"/>
      <c r="F21" s="16" t="n"/>
      <c r="G21" s="17" t="str">
        <f>IF(COUNT(C21:F21)=0,"",SUM(C21:F21))</f>
        <v/>
      </c>
      <c r="H21" s="18" t="n"/>
    </row>
    <row r="22">
      <c r="A22" s="61" t="inlineStr">
        <is>
          <t>効果</t>
        </is>
      </c>
      <c r="B22" s="15" t="n"/>
      <c r="C22" s="16" t="n"/>
      <c r="D22" s="16" t="n"/>
      <c r="E22" s="16" t="n"/>
      <c r="F22" s="16" t="n"/>
      <c r="G22" s="17" t="str">
        <f>IF(COUNT(C22:F22)=0,"",SUM(C22:F22))</f>
        <v/>
      </c>
      <c r="H22" s="18" t="n"/>
    </row>
    <row r="23">
      <c r="A23" s="61" t="inlineStr">
        <is>
          <t>効果</t>
        </is>
      </c>
      <c r="B23" s="15" t="n"/>
      <c r="C23" s="16" t="n"/>
      <c r="D23" s="16" t="n"/>
      <c r="E23" s="16" t="n"/>
      <c r="F23" s="16" t="n"/>
      <c r="G23" s="17" t="str">
        <f>IF(COUNT(C23:F23)=0,"",SUM(C23:F23))</f>
        <v/>
      </c>
      <c r="H23" s="18" t="n"/>
    </row>
    <row r="24">
      <c r="A24" s="61" t="inlineStr">
        <is>
          <t>効果</t>
        </is>
      </c>
      <c r="B24" s="15" t="n"/>
      <c r="C24" s="16" t="n"/>
      <c r="D24" s="16" t="n"/>
      <c r="E24" s="16" t="n"/>
      <c r="F24" s="16" t="n"/>
      <c r="G24" s="17" t="str">
        <f>IF(COUNT(C24:F24)=0,"",SUM(C24:F24))</f>
        <v/>
      </c>
      <c r="H24" s="18" t="n"/>
    </row>
    <row r="25">
      <c r="A25" s="61" t="inlineStr">
        <is>
          <t>効果</t>
        </is>
      </c>
      <c r="B25" s="15" t="n"/>
      <c r="C25" s="16" t="n"/>
      <c r="D25" s="16" t="n"/>
      <c r="E25" s="16" t="n"/>
      <c r="F25" s="16" t="n"/>
      <c r="G25" s="17" t="str">
        <f>IF(COUNT(C25:F25)=0,"",SUM(C25:F25))</f>
        <v/>
      </c>
      <c r="H25" s="18" t="n"/>
    </row>
    <row r="26">
      <c r="A26" s="61" t="inlineStr">
        <is>
          <t>効果</t>
        </is>
      </c>
      <c r="B26" s="15" t="n"/>
      <c r="C26" s="16" t="n"/>
      <c r="D26" s="16" t="n"/>
      <c r="E26" s="16" t="n"/>
      <c r="F26" s="16" t="n"/>
      <c r="G26" s="17" t="str">
        <f>IF(COUNT(C26:F26)=0,"",SUM(C26:F26))</f>
        <v/>
      </c>
      <c r="H26" s="18" t="n"/>
    </row>
    <row r="27">
      <c r="A27" s="61" t="inlineStr">
        <is>
          <t>効果</t>
        </is>
      </c>
      <c r="B27" s="15" t="n"/>
      <c r="C27" s="16" t="n"/>
      <c r="D27" s="16" t="n"/>
      <c r="E27" s="16" t="n"/>
      <c r="F27" s="16" t="n"/>
      <c r="G27" s="17" t="str">
        <f>IF(COUNT(C27:F27)=0,"",SUM(C27:F27))</f>
        <v/>
      </c>
      <c r="H27" s="18" t="n"/>
    </row>
    <row r="28">
      <c r="A28" s="61" t="inlineStr">
        <is>
          <t>効果</t>
        </is>
      </c>
      <c r="B28" s="15" t="n"/>
      <c r="C28" s="16" t="n"/>
      <c r="D28" s="16" t="n"/>
      <c r="E28" s="16" t="n"/>
      <c r="F28" s="16" t="n"/>
      <c r="G28" s="17" t="str">
        <f>IF(COUNT(C28:F28)=0,"",SUM(C28:F28))</f>
        <v/>
      </c>
      <c r="H28" s="18" t="n"/>
    </row>
    <row r="29">
      <c r="A29" s="61" t="inlineStr">
        <is>
          <t>リスク</t>
        </is>
      </c>
      <c r="B29" s="15" t="n"/>
      <c r="C29" s="16" t="n"/>
      <c r="D29" s="16" t="n"/>
      <c r="E29" s="16" t="n"/>
      <c r="F29" s="16" t="n"/>
      <c r="G29" s="17" t="str">
        <f>IF(COUNT(C29:F29)=0,"",SUM(C29:F29))</f>
        <v/>
      </c>
      <c r="H29" s="18" t="n"/>
    </row>
    <row r="30">
      <c r="A30" s="61" t="inlineStr">
        <is>
          <t>リスク</t>
        </is>
      </c>
      <c r="B30" s="15" t="n"/>
      <c r="C30" s="16" t="n"/>
      <c r="D30" s="16" t="n"/>
      <c r="E30" s="16" t="n"/>
      <c r="F30" s="16" t="n"/>
      <c r="G30" s="17" t="str">
        <f>IF(COUNT(C30:F30)=0,"",SUM(C30:F30))</f>
        <v/>
      </c>
      <c r="H30" s="18" t="n"/>
    </row>
    <row r="31">
      <c r="A31" s="61" t="inlineStr">
        <is>
          <t>リスク</t>
        </is>
      </c>
      <c r="B31" s="15" t="n"/>
      <c r="C31" s="16" t="n"/>
      <c r="D31" s="16" t="n"/>
      <c r="E31" s="16" t="n"/>
      <c r="F31" s="16" t="n"/>
      <c r="G31" s="17" t="str">
        <f>IF(COUNT(C31:F31)=0,"",SUM(C31:F31))</f>
        <v/>
      </c>
      <c r="H31" s="18" t="n"/>
    </row>
    <row r="32">
      <c r="A32" s="61" t="inlineStr">
        <is>
          <t>リスク</t>
        </is>
      </c>
      <c r="B32" s="15" t="n"/>
      <c r="C32" s="16" t="n"/>
      <c r="D32" s="16" t="n"/>
      <c r="E32" s="16" t="n"/>
      <c r="F32" s="16" t="n"/>
      <c r="G32" s="17" t="str">
        <f>IF(COUNT(C32:F32)=0,"",SUM(C32:F32))</f>
        <v/>
      </c>
      <c r="H32" s="18" t="n"/>
    </row>
    <row r="33">
      <c r="A33" s="61" t="inlineStr">
        <is>
          <t>リスク</t>
        </is>
      </c>
      <c r="B33" s="15" t="n"/>
      <c r="C33" s="16" t="n"/>
      <c r="D33" s="16" t="n"/>
      <c r="E33" s="16" t="n"/>
      <c r="F33" s="16" t="n"/>
      <c r="G33" s="17" t="str">
        <f>IF(COUNT(C33:F33)=0,"",SUM(C33:F33))</f>
        <v/>
      </c>
      <c r="H33" s="18" t="n"/>
    </row>
    <row r="34">
      <c r="A34" s="50" t="n"/>
      <c r="B34" s="50" t="n"/>
      <c r="C34" s="50" t="n"/>
      <c r="D34" s="50" t="n"/>
      <c r="E34" s="50" t="n"/>
      <c r="F34" s="50" t="n"/>
      <c r="G34" s="50" t="n"/>
      <c r="H34" s="50" t="n"/>
    </row>
    <row r="35">
      <c r="A35" s="50" t="n"/>
      <c r="B35" s="62" t="inlineStr">
        <is>
          <t>区分別合計</t>
        </is>
      </c>
      <c r="C35" s="50" t="n"/>
      <c r="D35" s="50" t="n"/>
      <c r="E35" s="50" t="n"/>
      <c r="F35" s="50" t="n"/>
      <c r="G35" s="50" t="n"/>
      <c r="H35" s="50" t="n"/>
    </row>
    <row r="36">
      <c r="A36" s="50" t="n"/>
      <c r="B36" s="52" t="inlineStr">
        <is>
          <t>投資合計</t>
        </is>
      </c>
      <c r="C36" s="63">
        <f>SUMIF($A$4:$A$33,"投資",C$4:C$33)</f>
        <v>0</v>
      </c>
      <c r="D36" s="63">
        <f>SUMIF($A$4:$A$33,"投資",D$4:D$33)</f>
        <v>0</v>
      </c>
      <c r="E36" s="63">
        <f>SUMIF($A$4:$A$33,"投資",E$4:E$33)</f>
        <v>0</v>
      </c>
      <c r="F36" s="63">
        <f>SUMIF($A$4:$A$33,"投資",F$4:F$33)</f>
        <v>0</v>
      </c>
      <c r="G36" s="63">
        <f>SUMIF($A$4:$A$33,"投資",G$4:G$33)</f>
        <v>0</v>
      </c>
      <c r="H36" s="50" t="n"/>
    </row>
    <row r="37">
      <c r="A37" s="50" t="n"/>
      <c r="B37" s="52" t="inlineStr">
        <is>
          <t>運用合計</t>
        </is>
      </c>
      <c r="C37" s="63">
        <f>SUMIF($A$4:$A$33,"運用",C$4:C$33)</f>
        <v>0</v>
      </c>
      <c r="D37" s="63">
        <f>SUMIF($A$4:$A$33,"運用",D$4:D$33)</f>
        <v>0</v>
      </c>
      <c r="E37" s="63">
        <f>SUMIF($A$4:$A$33,"運用",E$4:E$33)</f>
        <v>0</v>
      </c>
      <c r="F37" s="63">
        <f>SUMIF($A$4:$A$33,"運用",F$4:F$33)</f>
        <v>0</v>
      </c>
      <c r="G37" s="63">
        <f>SUMIF($A$4:$A$33,"運用",G$4:G$33)</f>
        <v>0</v>
      </c>
      <c r="H37" s="50" t="n"/>
    </row>
    <row r="38">
      <c r="A38" s="50" t="n"/>
      <c r="B38" s="52" t="inlineStr">
        <is>
          <t>効果合計</t>
        </is>
      </c>
      <c r="C38" s="63">
        <f>SUMIF($A$4:$A$33,"効果",C$4:C$33)</f>
        <v>0</v>
      </c>
      <c r="D38" s="63">
        <f>SUMIF($A$4:$A$33,"効果",D$4:D$33)</f>
        <v>0</v>
      </c>
      <c r="E38" s="63">
        <f>SUMIF($A$4:$A$33,"効果",E$4:E$33)</f>
        <v>0</v>
      </c>
      <c r="F38" s="63">
        <f>SUMIF($A$4:$A$33,"効果",F$4:F$33)</f>
        <v>0</v>
      </c>
      <c r="G38" s="63">
        <f>SUMIF($A$4:$A$33,"効果",G$4:G$33)</f>
        <v>0</v>
      </c>
      <c r="H38" s="50" t="n"/>
    </row>
    <row r="39">
      <c r="A39" s="50" t="n"/>
      <c r="B39" s="52" t="inlineStr">
        <is>
          <t>リスク合計</t>
        </is>
      </c>
      <c r="C39" s="63">
        <f>SUMIF($A$4:$A$33,"リスク",C$4:C$33)</f>
        <v>0</v>
      </c>
      <c r="D39" s="63">
        <f>SUMIF($A$4:$A$33,"リスク",D$4:D$33)</f>
        <v>0</v>
      </c>
      <c r="E39" s="63">
        <f>SUMIF($A$4:$A$33,"リスク",E$4:E$33)</f>
        <v>0</v>
      </c>
      <c r="F39" s="63">
        <f>SUMIF($A$4:$A$33,"リスク",F$4:F$33)</f>
        <v>0</v>
      </c>
      <c r="G39" s="63">
        <f>SUMIF($A$4:$A$33,"リスク",G$4:G$33)</f>
        <v>0</v>
      </c>
      <c r="H39" s="50" t="n"/>
    </row>
    <row r="40">
      <c r="A40" s="50" t="n"/>
      <c r="B40" s="50" t="n"/>
      <c r="C40" s="50" t="n"/>
      <c r="D40" s="50" t="n"/>
      <c r="E40" s="50" t="n"/>
      <c r="F40" s="50" t="n"/>
      <c r="G40" s="50" t="n"/>
      <c r="H40" s="50" t="n"/>
    </row>
    <row r="41" ht="37" customHeight="1">
      <c r="A41" s="50" t="n"/>
      <c r="B41" s="52" t="inlineStr">
        <is>
          <t>純キャッシュフロー（効果 − 投資 − 運用 − リスク）</t>
        </is>
      </c>
      <c r="C41" s="64">
        <f>C38-C36-C37-C39</f>
        <v>0</v>
      </c>
      <c r="D41" s="64">
        <f>D38-D36-D37-D39</f>
        <v>0</v>
      </c>
      <c r="E41" s="64">
        <f>E38-E36-E37-E39</f>
        <v>0</v>
      </c>
      <c r="F41" s="64">
        <f>F38-F36-F37-F39</f>
        <v>0</v>
      </c>
      <c r="G41" s="64">
        <f>G38-G36-G37-G39</f>
        <v>0</v>
      </c>
      <c r="H41" s="50" t="n"/>
    </row>
    <row r="42" ht="37" customHeight="1">
      <c r="A42" s="50" t="n"/>
      <c r="B42" s="52" t="inlineStr">
        <is>
          <t>累積キャッシュフロー（初期からの足し上げ）</t>
        </is>
      </c>
      <c r="C42" s="64">
        <f>C41</f>
        <v>0</v>
      </c>
      <c r="D42" s="64">
        <f>C42+D41</f>
        <v>0</v>
      </c>
      <c r="E42" s="64">
        <f>D42+E41</f>
        <v>0</v>
      </c>
      <c r="F42" s="64">
        <f>E42+F41</f>
        <v>0</v>
      </c>
      <c r="G42" s="50" t="n"/>
      <c r="H42" s="50" t="n"/>
    </row>
    <row r="43">
      <c r="A43" s="50" t="n"/>
      <c r="B43" s="62" t="inlineStr">
        <is>
          <t>ROIと回収期間（定義は下の注を参照）</t>
        </is>
      </c>
      <c r="C43" s="50" t="n"/>
      <c r="D43" s="50" t="n"/>
      <c r="E43" s="50" t="n"/>
      <c r="F43" s="50" t="n"/>
      <c r="G43" s="50" t="n"/>
      <c r="H43" s="50" t="n"/>
    </row>
    <row r="44">
      <c r="A44" s="50" t="n"/>
      <c r="B44" s="50" t="n"/>
      <c r="C44" s="50" t="n"/>
      <c r="D44" s="50" t="n"/>
      <c r="E44" s="50" t="n"/>
      <c r="F44" s="50" t="n"/>
      <c r="G44" s="50" t="n"/>
      <c r="H44" s="50" t="n"/>
    </row>
    <row r="45">
      <c r="A45" s="50" t="n"/>
      <c r="B45" s="65" t="inlineStr">
        <is>
          <t>総投資額（分母）＝投資合計 ＋ 運用合計</t>
        </is>
      </c>
      <c r="C45" s="53" t="n"/>
      <c r="D45" s="53" t="n"/>
      <c r="E45" s="53" t="n"/>
      <c r="F45" s="54" t="n"/>
      <c r="G45" s="55">
        <f>G36+G37</f>
        <v>0</v>
      </c>
      <c r="H45" s="50" t="n"/>
    </row>
    <row r="46">
      <c r="A46" s="50" t="n"/>
      <c r="B46" s="65" t="inlineStr">
        <is>
          <t>3年累計効果（分子に＋）＝効果合計</t>
        </is>
      </c>
      <c r="C46" s="53" t="n"/>
      <c r="D46" s="53" t="n"/>
      <c r="E46" s="53" t="n"/>
      <c r="F46" s="54" t="n"/>
      <c r="G46" s="55">
        <f>G38</f>
        <v>0</v>
      </c>
      <c r="H46" s="50" t="n"/>
    </row>
    <row r="47">
      <c r="A47" s="50" t="n"/>
      <c r="B47" s="65" t="inlineStr">
        <is>
          <t>リスク合計（分子から−）</t>
        </is>
      </c>
      <c r="C47" s="53" t="n"/>
      <c r="D47" s="53" t="n"/>
      <c r="E47" s="53" t="n"/>
      <c r="F47" s="54" t="n"/>
      <c r="G47" s="55">
        <f>G39</f>
        <v>0</v>
      </c>
      <c r="H47" s="50" t="n"/>
    </row>
    <row r="48">
      <c r="A48" s="50" t="n"/>
      <c r="B48" s="65" t="inlineStr">
        <is>
          <t>純効果（分子）＝効果 − 投資 − 運用 − リスク</t>
        </is>
      </c>
      <c r="C48" s="53" t="n"/>
      <c r="D48" s="53" t="n"/>
      <c r="E48" s="53" t="n"/>
      <c r="F48" s="54" t="n"/>
      <c r="G48" s="66">
        <f>G46-G45-G47</f>
        <v>0</v>
      </c>
      <c r="H48" s="50" t="n"/>
    </row>
    <row r="49">
      <c r="A49" s="50" t="n"/>
      <c r="B49" s="65" t="inlineStr">
        <is>
          <t>ROI（3年累計）＝純効果 ÷ 総投資額</t>
        </is>
      </c>
      <c r="C49" s="53" t="n"/>
      <c r="D49" s="53" t="n"/>
      <c r="E49" s="53" t="n"/>
      <c r="F49" s="54" t="n"/>
      <c r="G49" s="67" t="str">
        <f>IF(G45=0,"",G48/G45)</f>
        <v/>
      </c>
      <c r="H49" s="50" t="n"/>
    </row>
    <row r="50">
      <c r="A50" s="50" t="n"/>
      <c r="B50" s="65" t="inlineStr">
        <is>
          <t>（参考）便益費用比＝3年累計効果 ÷ 総投資額</t>
        </is>
      </c>
      <c r="C50" s="53" t="n"/>
      <c r="D50" s="53" t="n"/>
      <c r="E50" s="53" t="n"/>
      <c r="F50" s="54" t="n"/>
      <c r="G50" s="68" t="str">
        <f>IF(G45=0,"",G46/G45)</f>
        <v/>
      </c>
      <c r="H50" s="50" t="n"/>
    </row>
    <row r="51">
      <c r="A51" s="50" t="n"/>
      <c r="B51" s="65" t="inlineStr">
        <is>
          <t>回収期間（年）＝累積キャッシュフローが初めて0以上になる時点</t>
        </is>
      </c>
      <c r="C51" s="53" t="n"/>
      <c r="D51" s="53" t="n"/>
      <c r="E51" s="53" t="n"/>
      <c r="F51" s="54" t="n"/>
      <c r="G51" s="69" t="str">
        <f>IF(G45=0,"",IF(C42&gt;=0,0,IF(D42&gt;=0,-C42/D41,IF(E42&gt;=0,1-D42/E41,IF(F42&gt;=0,2-E42/F41,"3年以内に回収できない")))))</f>
        <v/>
      </c>
      <c r="H51" s="50" t="n"/>
    </row>
    <row r="52">
      <c r="A52" s="50" t="n"/>
      <c r="B52" s="50" t="n"/>
      <c r="C52" s="50" t="n"/>
      <c r="D52" s="50" t="n"/>
      <c r="E52" s="50" t="n"/>
      <c r="F52" s="50" t="n"/>
      <c r="G52" s="50" t="n"/>
      <c r="H52" s="50" t="n"/>
    </row>
    <row r="53" ht="46.75" customHeight="1">
      <c r="A53" s="50" t="n"/>
      <c r="B53" s="70" t="inlineStr">
        <is>
          <t>【ROIの式】ROI（3年累計）＝（効果合計 − 投資合計 − 運用合計 − リスク合計）÷（投資合計 ＋ 運用合計）。分子に入る区分は 効果（＋）・投資・運用・リスク（−）。分母に入る区分は 投資・運用。リスクは分母に入れません。初期〜3年目の4列を合計した3年累計の値で、1年あたりのROIではありません。</t>
        </is>
      </c>
      <c r="C53" s="50" t="n"/>
      <c r="D53" s="50" t="n"/>
      <c r="E53" s="50" t="n"/>
      <c r="F53" s="50" t="n"/>
      <c r="G53" s="50" t="n"/>
      <c r="H53" s="50" t="n"/>
    </row>
    <row r="54" ht="61" customHeight="1">
      <c r="A54" s="50" t="n"/>
      <c r="B54" s="70" t="inlineStr">
        <is>
          <t>【回収期間の式】期ごとの純キャッシュフロー（効果 − 投資 − 運用 − リスク）を 初期 → 1年目 → 2年目 → 3年目 と足し上げた累積キャッシュフローが、初めて0以上になる時点です。「初期」の列は時点0、各年の列はその年の合計で、その年の中では一定の割合で入る（直線で補う）ものとして計算しています。月ごとの時期は考慮していません。3年目でも0に届かないときは「3年以内に回収できない」と出ます。投資と運用が0のときは空欄です。</t>
        </is>
      </c>
      <c r="C54" s="50" t="n"/>
      <c r="D54" s="50" t="n"/>
      <c r="E54" s="50" t="n"/>
      <c r="F54" s="50" t="n"/>
      <c r="G54" s="50" t="n"/>
      <c r="H54" s="50" t="n"/>
    </row>
    <row r="55" ht="32.5" customHeight="1">
      <c r="A55" s="50" t="n"/>
      <c r="B55" s="70" t="inlineStr">
        <is>
          <t>【金額の確認】「確認」の列は、見積書・請求書・実績などで確かめた数字を「確認済み」、見込みを「仮定」とします。「仮定」の数字は、確かめ方（誰に何を聞くか）を企画書に書いておくと、あとで根拠を聞かれても答えられます。</t>
        </is>
      </c>
      <c r="C55" s="50" t="n"/>
      <c r="D55" s="50" t="n"/>
      <c r="E55" s="50" t="n"/>
      <c r="F55" s="50" t="n"/>
      <c r="G55" s="50" t="n"/>
      <c r="H55" s="50" t="n"/>
    </row>
  </sheetData>
  <mergeCells count="14">
    <mergeCell ref="B47:F47"/>
    <mergeCell ref="B48:F48"/>
    <mergeCell ref="B35:H35"/>
    <mergeCell ref="B53:H53"/>
    <mergeCell ref="A2:H2"/>
    <mergeCell ref="A1:F1"/>
    <mergeCell ref="B43:H43"/>
    <mergeCell ref="B51:F51"/>
    <mergeCell ref="B55:H55"/>
    <mergeCell ref="B45:F45"/>
    <mergeCell ref="B46:F46"/>
    <mergeCell ref="B54:H54"/>
    <mergeCell ref="B50:F50"/>
    <mergeCell ref="B49:F49"/>
  </mergeCells>
  <dataValidations count="3">
    <dataValidation sqref="A4:A33" showDropDown="0" showInputMessage="1" showErrorMessage="1" allowBlank="1" errorTitle="区分" error="投資・運用・効果・リスクのどれかを選んでください（これ以外は合計に入りません）" promptTitle="区分" prompt="投資・運用・効果・リスクのどれかを選んでください（これ以外は合計に入りません）" type="list">
      <formula1>"投資,運用,効果,リスク"</formula1>
    </dataValidation>
    <dataValidation sqref="C4:F33" showDropDown="0" showInputMessage="1" showErrorMessage="1" allowBlank="1" errorTitle="金額" error="0以上の金額を入れてください（効果もプラスで入れます。マイナスは入れません）" promptTitle="金額" prompt="0以上の金額を入れてください（効果もプラスで入れます。マイナスは入れません）" type="decimal" operator="greaterThanOrEqual">
      <formula1>0</formula1>
    </dataValidation>
    <dataValidation sqref="H4:H33" showDropDown="0" showInputMessage="1" showErrorMessage="1" allowBlank="1" errorTitle="確認" error="見積書や実績で確かめた数字は「確認済み」、見込みは「仮定」を選んでください" promptTitle="確認" prompt="見積書や実績で確かめた数字は「確認済み」、見込みは「仮定」を選んでください" type="list">
      <formula1>"確認済み,仮定"</formula1>
    </dataValidation>
  </dataValidations>
  <printOptions horizontalCentered="1"/>
  <pageMargins left="0.75" right="0.75" top="1" bottom="1" header="0.5" footer="0.5"/>
  <pageSetup orientation="landscape" paperSize="9" fitToHeight="2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8" customWidth="1" min="4" max="4"/>
    <col width="21" customWidth="1" min="5" max="5"/>
  </cols>
  <sheetData>
    <row r="1" ht="30" customHeight="1">
      <c r="A1" s="49" t="inlineStr">
        <is>
          <t>売上予測（月次30か月）</t>
        </is>
      </c>
      <c r="B1" s="50" t="n"/>
      <c r="C1" s="50" t="n"/>
      <c r="D1" s="50" t="n"/>
      <c r="E1" s="50" t="n"/>
    </row>
    <row r="2" ht="46.75" customHeight="1">
      <c r="A2" s="71" t="inlineStr">
        <is>
          <t>※ このシートは「損益シミュ」とは連動していません（単独の試算用です）。ここで出した売上を損益シミュの効果に使うときは、粗利に直して、損益シミュに手で入れてください。</t>
        </is>
      </c>
      <c r="B2" s="50" t="n"/>
      <c r="C2" s="50" t="n"/>
      <c r="D2" s="50" t="n"/>
      <c r="E2" s="50" t="n"/>
    </row>
    <row r="3">
      <c r="A3" s="13" t="inlineStr">
        <is>
          <t>月</t>
        </is>
      </c>
      <c r="B3" s="13" t="inlineStr">
        <is>
          <t>想定客数</t>
        </is>
      </c>
      <c r="C3" s="13" t="inlineStr">
        <is>
          <t>客単価(¥)</t>
        </is>
      </c>
      <c r="D3" s="13" t="inlineStr">
        <is>
          <t>想定売上(¥)</t>
        </is>
      </c>
      <c r="E3" s="13" t="inlineStr">
        <is>
          <t>累計売上(¥)</t>
        </is>
      </c>
    </row>
    <row r="4">
      <c r="A4" s="29" t="inlineStr">
        <is>
          <t>第1月</t>
        </is>
      </c>
      <c r="B4" s="16" t="n"/>
      <c r="C4" s="16" t="n"/>
      <c r="D4" s="30" t="str">
        <f>IF(OR(B4="",C4=""),"",B4*C4)</f>
        <v/>
      </c>
      <c r="E4" s="30" t="str">
        <f>IF(D4="","",SUM($D$4:D4))</f>
        <v/>
      </c>
    </row>
    <row r="5">
      <c r="A5" s="29" t="inlineStr">
        <is>
          <t>第2月</t>
        </is>
      </c>
      <c r="B5" s="16" t="n"/>
      <c r="C5" s="16" t="n"/>
      <c r="D5" s="30" t="str">
        <f>IF(OR(B5="",C5=""),"",B5*C5)</f>
        <v/>
      </c>
      <c r="E5" s="30" t="str">
        <f>IF(D5="","",SUM($D$4:D5))</f>
        <v/>
      </c>
    </row>
    <row r="6">
      <c r="A6" s="29" t="inlineStr">
        <is>
          <t>第3月</t>
        </is>
      </c>
      <c r="B6" s="16" t="n"/>
      <c r="C6" s="16" t="n"/>
      <c r="D6" s="30" t="str">
        <f>IF(OR(B6="",C6=""),"",B6*C6)</f>
        <v/>
      </c>
      <c r="E6" s="30" t="str">
        <f>IF(D6="","",SUM($D$4:D6))</f>
        <v/>
      </c>
    </row>
    <row r="7">
      <c r="A7" s="29" t="inlineStr">
        <is>
          <t>第4月</t>
        </is>
      </c>
      <c r="B7" s="16" t="n"/>
      <c r="C7" s="16" t="n"/>
      <c r="D7" s="30" t="str">
        <f>IF(OR(B7="",C7=""),"",B7*C7)</f>
        <v/>
      </c>
      <c r="E7" s="30" t="str">
        <f>IF(D7="","",SUM($D$4:D7))</f>
        <v/>
      </c>
    </row>
    <row r="8">
      <c r="A8" s="29" t="inlineStr">
        <is>
          <t>第5月</t>
        </is>
      </c>
      <c r="B8" s="16" t="n"/>
      <c r="C8" s="16" t="n"/>
      <c r="D8" s="30" t="str">
        <f>IF(OR(B8="",C8=""),"",B8*C8)</f>
        <v/>
      </c>
      <c r="E8" s="30" t="str">
        <f>IF(D8="","",SUM($D$4:D8))</f>
        <v/>
      </c>
    </row>
    <row r="9">
      <c r="A9" s="29" t="inlineStr">
        <is>
          <t>第6月</t>
        </is>
      </c>
      <c r="B9" s="16" t="n"/>
      <c r="C9" s="16" t="n"/>
      <c r="D9" s="30" t="str">
        <f>IF(OR(B9="",C9=""),"",B9*C9)</f>
        <v/>
      </c>
      <c r="E9" s="30" t="str">
        <f>IF(D9="","",SUM($D$4:D9))</f>
        <v/>
      </c>
    </row>
    <row r="10">
      <c r="A10" s="29" t="inlineStr">
        <is>
          <t>第7月</t>
        </is>
      </c>
      <c r="B10" s="16" t="n"/>
      <c r="C10" s="16" t="n"/>
      <c r="D10" s="30" t="str">
        <f>IF(OR(B10="",C10=""),"",B10*C10)</f>
        <v/>
      </c>
      <c r="E10" s="30" t="str">
        <f>IF(D10="","",SUM($D$4:D10))</f>
        <v/>
      </c>
    </row>
    <row r="11">
      <c r="A11" s="29" t="inlineStr">
        <is>
          <t>第8月</t>
        </is>
      </c>
      <c r="B11" s="16" t="n"/>
      <c r="C11" s="16" t="n"/>
      <c r="D11" s="30" t="str">
        <f>IF(OR(B11="",C11=""),"",B11*C11)</f>
        <v/>
      </c>
      <c r="E11" s="30" t="str">
        <f>IF(D11="","",SUM($D$4:D11))</f>
        <v/>
      </c>
    </row>
    <row r="12">
      <c r="A12" s="29" t="inlineStr">
        <is>
          <t>第9月</t>
        </is>
      </c>
      <c r="B12" s="16" t="n"/>
      <c r="C12" s="16" t="n"/>
      <c r="D12" s="30" t="str">
        <f>IF(OR(B12="",C12=""),"",B12*C12)</f>
        <v/>
      </c>
      <c r="E12" s="30" t="str">
        <f>IF(D12="","",SUM($D$4:D12))</f>
        <v/>
      </c>
    </row>
    <row r="13">
      <c r="A13" s="29" t="inlineStr">
        <is>
          <t>第10月</t>
        </is>
      </c>
      <c r="B13" s="16" t="n"/>
      <c r="C13" s="16" t="n"/>
      <c r="D13" s="30" t="str">
        <f>IF(OR(B13="",C13=""),"",B13*C13)</f>
        <v/>
      </c>
      <c r="E13" s="30" t="str">
        <f>IF(D13="","",SUM($D$4:D13))</f>
        <v/>
      </c>
    </row>
    <row r="14">
      <c r="A14" s="29" t="inlineStr">
        <is>
          <t>第11月</t>
        </is>
      </c>
      <c r="B14" s="16" t="n"/>
      <c r="C14" s="16" t="n"/>
      <c r="D14" s="30" t="str">
        <f>IF(OR(B14="",C14=""),"",B14*C14)</f>
        <v/>
      </c>
      <c r="E14" s="30" t="str">
        <f>IF(D14="","",SUM($D$4:D14))</f>
        <v/>
      </c>
    </row>
    <row r="15">
      <c r="A15" s="29" t="inlineStr">
        <is>
          <t>第12月</t>
        </is>
      </c>
      <c r="B15" s="16" t="n"/>
      <c r="C15" s="16" t="n"/>
      <c r="D15" s="30" t="str">
        <f>IF(OR(B15="",C15=""),"",B15*C15)</f>
        <v/>
      </c>
      <c r="E15" s="30" t="str">
        <f>IF(D15="","",SUM($D$4:D15))</f>
        <v/>
      </c>
    </row>
    <row r="16">
      <c r="A16" s="29" t="inlineStr">
        <is>
          <t>第13月</t>
        </is>
      </c>
      <c r="B16" s="16" t="n"/>
      <c r="C16" s="16" t="n"/>
      <c r="D16" s="30" t="str">
        <f>IF(OR(B16="",C16=""),"",B16*C16)</f>
        <v/>
      </c>
      <c r="E16" s="30" t="str">
        <f>IF(D16="","",SUM($D$4:D16))</f>
        <v/>
      </c>
    </row>
    <row r="17">
      <c r="A17" s="29" t="inlineStr">
        <is>
          <t>第14月</t>
        </is>
      </c>
      <c r="B17" s="16" t="n"/>
      <c r="C17" s="16" t="n"/>
      <c r="D17" s="30" t="str">
        <f>IF(OR(B17="",C17=""),"",B17*C17)</f>
        <v/>
      </c>
      <c r="E17" s="30" t="str">
        <f>IF(D17="","",SUM($D$4:D17))</f>
        <v/>
      </c>
    </row>
    <row r="18">
      <c r="A18" s="29" t="inlineStr">
        <is>
          <t>第15月</t>
        </is>
      </c>
      <c r="B18" s="16" t="n"/>
      <c r="C18" s="16" t="n"/>
      <c r="D18" s="30" t="str">
        <f>IF(OR(B18="",C18=""),"",B18*C18)</f>
        <v/>
      </c>
      <c r="E18" s="30" t="str">
        <f>IF(D18="","",SUM($D$4:D18))</f>
        <v/>
      </c>
    </row>
    <row r="19">
      <c r="A19" s="29" t="inlineStr">
        <is>
          <t>第16月</t>
        </is>
      </c>
      <c r="B19" s="16" t="n"/>
      <c r="C19" s="16" t="n"/>
      <c r="D19" s="30" t="str">
        <f>IF(OR(B19="",C19=""),"",B19*C19)</f>
        <v/>
      </c>
      <c r="E19" s="30" t="str">
        <f>IF(D19="","",SUM($D$4:D19))</f>
        <v/>
      </c>
    </row>
    <row r="20">
      <c r="A20" s="29" t="inlineStr">
        <is>
          <t>第17月</t>
        </is>
      </c>
      <c r="B20" s="16" t="n"/>
      <c r="C20" s="16" t="n"/>
      <c r="D20" s="30" t="str">
        <f>IF(OR(B20="",C20=""),"",B20*C20)</f>
        <v/>
      </c>
      <c r="E20" s="30" t="str">
        <f>IF(D20="","",SUM($D$4:D20))</f>
        <v/>
      </c>
    </row>
    <row r="21">
      <c r="A21" s="29" t="inlineStr">
        <is>
          <t>第18月</t>
        </is>
      </c>
      <c r="B21" s="16" t="n"/>
      <c r="C21" s="16" t="n"/>
      <c r="D21" s="30" t="str">
        <f>IF(OR(B21="",C21=""),"",B21*C21)</f>
        <v/>
      </c>
      <c r="E21" s="30" t="str">
        <f>IF(D21="","",SUM($D$4:D21))</f>
        <v/>
      </c>
    </row>
    <row r="22">
      <c r="A22" s="29" t="inlineStr">
        <is>
          <t>第19月</t>
        </is>
      </c>
      <c r="B22" s="16" t="n"/>
      <c r="C22" s="16" t="n"/>
      <c r="D22" s="30" t="str">
        <f>IF(OR(B22="",C22=""),"",B22*C22)</f>
        <v/>
      </c>
      <c r="E22" s="30" t="str">
        <f>IF(D22="","",SUM($D$4:D22))</f>
        <v/>
      </c>
    </row>
    <row r="23">
      <c r="A23" s="29" t="inlineStr">
        <is>
          <t>第20月</t>
        </is>
      </c>
      <c r="B23" s="16" t="n"/>
      <c r="C23" s="16" t="n"/>
      <c r="D23" s="30" t="str">
        <f>IF(OR(B23="",C23=""),"",B23*C23)</f>
        <v/>
      </c>
      <c r="E23" s="30" t="str">
        <f>IF(D23="","",SUM($D$4:D23))</f>
        <v/>
      </c>
    </row>
    <row r="24">
      <c r="A24" s="29" t="inlineStr">
        <is>
          <t>第21月</t>
        </is>
      </c>
      <c r="B24" s="16" t="n"/>
      <c r="C24" s="16" t="n"/>
      <c r="D24" s="30" t="str">
        <f>IF(OR(B24="",C24=""),"",B24*C24)</f>
        <v/>
      </c>
      <c r="E24" s="30" t="str">
        <f>IF(D24="","",SUM($D$4:D24))</f>
        <v/>
      </c>
    </row>
    <row r="25">
      <c r="A25" s="29" t="inlineStr">
        <is>
          <t>第22月</t>
        </is>
      </c>
      <c r="B25" s="16" t="n"/>
      <c r="C25" s="16" t="n"/>
      <c r="D25" s="30" t="str">
        <f>IF(OR(B25="",C25=""),"",B25*C25)</f>
        <v/>
      </c>
      <c r="E25" s="30" t="str">
        <f>IF(D25="","",SUM($D$4:D25))</f>
        <v/>
      </c>
    </row>
    <row r="26">
      <c r="A26" s="29" t="inlineStr">
        <is>
          <t>第23月</t>
        </is>
      </c>
      <c r="B26" s="16" t="n"/>
      <c r="C26" s="16" t="n"/>
      <c r="D26" s="30" t="str">
        <f>IF(OR(B26="",C26=""),"",B26*C26)</f>
        <v/>
      </c>
      <c r="E26" s="30" t="str">
        <f>IF(D26="","",SUM($D$4:D26))</f>
        <v/>
      </c>
    </row>
    <row r="27">
      <c r="A27" s="29" t="inlineStr">
        <is>
          <t>第24月</t>
        </is>
      </c>
      <c r="B27" s="16" t="n"/>
      <c r="C27" s="16" t="n"/>
      <c r="D27" s="30" t="str">
        <f>IF(OR(B27="",C27=""),"",B27*C27)</f>
        <v/>
      </c>
      <c r="E27" s="30" t="str">
        <f>IF(D27="","",SUM($D$4:D27))</f>
        <v/>
      </c>
    </row>
    <row r="28">
      <c r="A28" s="29" t="inlineStr">
        <is>
          <t>第25月</t>
        </is>
      </c>
      <c r="B28" s="16" t="n"/>
      <c r="C28" s="16" t="n"/>
      <c r="D28" s="30" t="str">
        <f>IF(OR(B28="",C28=""),"",B28*C28)</f>
        <v/>
      </c>
      <c r="E28" s="30" t="str">
        <f>IF(D28="","",SUM($D$4:D28))</f>
        <v/>
      </c>
    </row>
    <row r="29">
      <c r="A29" s="29" t="inlineStr">
        <is>
          <t>第26月</t>
        </is>
      </c>
      <c r="B29" s="16" t="n"/>
      <c r="C29" s="16" t="n"/>
      <c r="D29" s="30" t="str">
        <f>IF(OR(B29="",C29=""),"",B29*C29)</f>
        <v/>
      </c>
      <c r="E29" s="30" t="str">
        <f>IF(D29="","",SUM($D$4:D29))</f>
        <v/>
      </c>
    </row>
    <row r="30">
      <c r="A30" s="29" t="inlineStr">
        <is>
          <t>第27月</t>
        </is>
      </c>
      <c r="B30" s="16" t="n"/>
      <c r="C30" s="16" t="n"/>
      <c r="D30" s="30" t="str">
        <f>IF(OR(B30="",C30=""),"",B30*C30)</f>
        <v/>
      </c>
      <c r="E30" s="30" t="str">
        <f>IF(D30="","",SUM($D$4:D30))</f>
        <v/>
      </c>
    </row>
    <row r="31">
      <c r="A31" s="29" t="inlineStr">
        <is>
          <t>第28月</t>
        </is>
      </c>
      <c r="B31" s="16" t="n"/>
      <c r="C31" s="16" t="n"/>
      <c r="D31" s="30" t="str">
        <f>IF(OR(B31="",C31=""),"",B31*C31)</f>
        <v/>
      </c>
      <c r="E31" s="30" t="str">
        <f>IF(D31="","",SUM($D$4:D31))</f>
        <v/>
      </c>
    </row>
    <row r="32">
      <c r="A32" s="29" t="inlineStr">
        <is>
          <t>第29月</t>
        </is>
      </c>
      <c r="B32" s="16" t="n"/>
      <c r="C32" s="16" t="n"/>
      <c r="D32" s="30" t="str">
        <f>IF(OR(B32="",C32=""),"",B32*C32)</f>
        <v/>
      </c>
      <c r="E32" s="30" t="str">
        <f>IF(D32="","",SUM($D$4:D32))</f>
        <v/>
      </c>
    </row>
    <row r="33">
      <c r="A33" s="29" t="inlineStr">
        <is>
          <t>第30月</t>
        </is>
      </c>
      <c r="B33" s="16" t="n"/>
      <c r="C33" s="16" t="n"/>
      <c r="D33" s="30" t="str">
        <f>IF(OR(B33="",C33=""),"",B33*C33)</f>
        <v/>
      </c>
      <c r="E33" s="30" t="str">
        <f>IF(D33="","",SUM($D$4:D33))</f>
        <v/>
      </c>
    </row>
    <row r="34">
      <c r="A34" s="50" t="n"/>
      <c r="B34" s="50" t="n"/>
      <c r="C34" s="50" t="n"/>
      <c r="D34" s="50" t="n"/>
      <c r="E34" s="50" t="n"/>
    </row>
    <row r="35">
      <c r="A35" s="72" t="inlineStr">
        <is>
          <t>30か月合計</t>
        </is>
      </c>
      <c r="B35" s="53" t="n"/>
      <c r="C35" s="54" t="n"/>
      <c r="D35" s="73">
        <f>SUM(D4:D33)</f>
        <v>0</v>
      </c>
      <c r="E35" s="50" t="n"/>
    </row>
  </sheetData>
  <mergeCells count="3">
    <mergeCell ref="A2:E2"/>
    <mergeCell ref="A1:D1"/>
    <mergeCell ref="A35:C35"/>
  </mergeCells>
  <dataValidations count="2">
    <dataValidation sqref="B4:B33" showDropDown="0" showInputMessage="1" showErrorMessage="1" allowBlank="1" errorTitle="想定客数" error="0以上の数を入れてください" promptTitle="想定客数" prompt="0以上の数を入れてください" type="decimal" operator="greaterThanOrEqual">
      <formula1>0</formula1>
    </dataValidation>
    <dataValidation sqref="C4:C33" showDropDown="0" showInputMessage="1" showErrorMessage="1" allowBlank="1" errorTitle="客単価" error="0以上の金額を入れてください" promptTitle="客単価" prompt="0以上の金額を入れてください" type="decimal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49" t="inlineStr">
        <is>
          <t>企画書ダッシュボード</t>
        </is>
      </c>
      <c r="B1" s="50" t="n"/>
      <c r="C1" s="50" t="n"/>
      <c r="D1" s="50" t="n"/>
      <c r="E1" s="50" t="n"/>
      <c r="F1" s="50" t="n"/>
      <c r="G1" s="50" t="n"/>
      <c r="H1" s="50" t="n"/>
    </row>
    <row r="2">
      <c r="A2" s="50" t="n"/>
      <c r="B2" s="50" t="n"/>
      <c r="C2" s="50" t="n"/>
      <c r="D2" s="50" t="n"/>
      <c r="E2" s="50" t="n"/>
      <c r="F2" s="50" t="n"/>
      <c r="G2" s="50" t="n"/>
      <c r="H2" s="50" t="n"/>
    </row>
    <row r="3">
      <c r="A3" s="33" t="inlineStr">
        <is>
          <t>総投資額</t>
        </is>
      </c>
      <c r="B3" s="54" t="n"/>
      <c r="C3" s="33" t="inlineStr">
        <is>
          <t>3年累計効果</t>
        </is>
      </c>
      <c r="D3" s="54" t="n"/>
      <c r="E3" s="33" t="inlineStr">
        <is>
          <t>ROI（3年累計）</t>
        </is>
      </c>
      <c r="F3" s="54" t="n"/>
      <c r="G3" s="33" t="inlineStr">
        <is>
          <t>回収期間</t>
        </is>
      </c>
      <c r="H3" s="54" t="n"/>
    </row>
    <row r="4" ht="38" customHeight="1">
      <c r="A4" s="74">
        <f>損益シミュ!G45</f>
        <v>0</v>
      </c>
      <c r="B4" s="54" t="n"/>
      <c r="C4" s="74">
        <f>損益シミュ!G46</f>
        <v>0</v>
      </c>
      <c r="D4" s="54" t="n"/>
      <c r="E4" s="75" t="str">
        <f>損益シミュ!G49</f>
        <v/>
      </c>
      <c r="F4" s="54" t="n"/>
      <c r="G4" s="76" t="str">
        <f>損益シミュ!G51</f>
        <v/>
      </c>
      <c r="H4" s="54" t="n"/>
    </row>
    <row r="5">
      <c r="A5" s="37" t="inlineStr">
        <is>
          <t>投資＋運用の3年累計（円）</t>
        </is>
      </c>
      <c r="B5" s="54" t="n"/>
      <c r="C5" s="37" t="inlineStr">
        <is>
          <t>効果合計（円）</t>
        </is>
      </c>
      <c r="D5" s="54" t="n"/>
      <c r="E5" s="37" t="inlineStr">
        <is>
          <t>純効果 ÷ 総投資額</t>
        </is>
      </c>
      <c r="F5" s="54" t="n"/>
      <c r="G5" s="37" t="inlineStr">
        <is>
          <t>累積CFが0以上になる時点</t>
        </is>
      </c>
      <c r="H5" s="54" t="n"/>
    </row>
    <row r="6">
      <c r="A6" s="50" t="n"/>
      <c r="B6" s="50" t="n"/>
      <c r="C6" s="50" t="n"/>
      <c r="D6" s="50" t="n"/>
      <c r="E6" s="50" t="n"/>
      <c r="F6" s="50" t="n"/>
      <c r="G6" s="50" t="n"/>
      <c r="H6" s="50" t="n"/>
    </row>
    <row r="7">
      <c r="A7" s="62" t="inlineStr">
        <is>
          <t>【ROIと回収期間の定義】</t>
        </is>
      </c>
      <c r="B7" s="50" t="n"/>
      <c r="C7" s="50" t="n"/>
      <c r="D7" s="50" t="n"/>
      <c r="E7" s="50" t="n"/>
      <c r="F7" s="50" t="n"/>
      <c r="G7" s="50" t="n"/>
      <c r="H7" s="50" t="n"/>
    </row>
    <row r="8" ht="34" customHeight="1">
      <c r="A8" s="77" t="inlineStr">
        <is>
          <t>ROI（3年累計）＝（効果 − 投資 − 運用 − リスク）÷（投資 ＋ 運用）。回収期間＝累積キャッシュフローが初めて0以上になる時点。区分ごとの金額と式は「損益シミュ」シートの下にあります。</t>
        </is>
      </c>
      <c r="B8" s="50" t="n"/>
      <c r="C8" s="50" t="n"/>
      <c r="D8" s="50" t="n"/>
      <c r="E8" s="50" t="n"/>
      <c r="F8" s="50" t="n"/>
      <c r="G8" s="50" t="n"/>
      <c r="H8" s="50" t="n"/>
    </row>
    <row r="9">
      <c r="A9" s="50" t="n"/>
      <c r="B9" s="50" t="n"/>
      <c r="C9" s="50" t="n"/>
      <c r="D9" s="50" t="n"/>
      <c r="E9" s="50" t="n"/>
      <c r="F9" s="50" t="n"/>
      <c r="G9" s="50" t="n"/>
      <c r="H9" s="50" t="n"/>
    </row>
    <row r="10">
      <c r="A10" s="62" t="inlineStr">
        <is>
          <t>【判定（あなたの基準と比べる）】</t>
        </is>
      </c>
      <c r="B10" s="50" t="n"/>
      <c r="C10" s="50" t="n"/>
      <c r="D10" s="50" t="n"/>
      <c r="E10" s="50" t="n"/>
      <c r="F10" s="50" t="n"/>
      <c r="G10" s="50" t="n"/>
      <c r="H10" s="50" t="n"/>
    </row>
    <row r="11">
      <c r="A11" s="52" t="inlineStr">
        <is>
          <t>基準のROI（3年累計）</t>
        </is>
      </c>
      <c r="B11" s="53" t="n"/>
      <c r="C11" s="54" t="n"/>
      <c r="D11" s="39" t="n"/>
      <c r="E11" s="78" t="inlineStr">
        <is>
          <t>自社の基準を入れる欄です。このブックは基準の値を入れていません（空欄のままだと判定は出ません）。</t>
        </is>
      </c>
      <c r="F11" s="50" t="n"/>
      <c r="G11" s="50" t="n"/>
      <c r="H11" s="50" t="n"/>
    </row>
    <row r="12">
      <c r="A12" s="52" t="inlineStr">
        <is>
          <t>基準の回収期間（年以内）</t>
        </is>
      </c>
      <c r="B12" s="53" t="n"/>
      <c r="C12" s="54" t="n"/>
      <c r="D12" s="41" t="n"/>
      <c r="E12" s="50" t="n"/>
      <c r="F12" s="50" t="n"/>
      <c r="G12" s="50" t="n"/>
      <c r="H12" s="50" t="n"/>
    </row>
    <row r="13">
      <c r="A13" s="50" t="n"/>
      <c r="B13" s="50" t="n"/>
      <c r="C13" s="50" t="n"/>
      <c r="D13" s="50" t="n"/>
      <c r="E13" s="50" t="n"/>
      <c r="F13" s="50" t="n"/>
      <c r="G13" s="50" t="n"/>
      <c r="H13" s="50" t="n"/>
    </row>
    <row r="14" ht="32" customHeight="1">
      <c r="A14" s="79" t="str">
        <f>IF(OR(D11="",D12=""),"基準を入れると、ここに比較の結果が出ます",IF(NOT(ISNUMBER(損益シミュ!G49)),"損益シミュに金額を入れると、ここに比較の結果が出ます","ROIは基準"&amp;IF(損益シミュ!G49&gt;=D11,"以上","未満")&amp;"、回収期間は"&amp;IF(ISNUMBER(損益シミュ!G51),IF(損益シミュ!G51&lt;=D12,"基準以内","基準を超過"),"3年以内に回収できない")&amp;"（入れた基準との比較です）"))</f>
        <v>基準を入れると、ここに比較の結果が出ます</v>
      </c>
      <c r="B14" s="53" t="n"/>
      <c r="C14" s="53" t="n"/>
      <c r="D14" s="53" t="n"/>
      <c r="E14" s="53" t="n"/>
      <c r="F14" s="53" t="n"/>
      <c r="G14" s="53" t="n"/>
      <c r="H14" s="54" t="n"/>
    </row>
    <row r="15">
      <c r="A15" s="50" t="n"/>
      <c r="B15" s="50" t="n"/>
      <c r="C15" s="50" t="n"/>
      <c r="D15" s="50" t="n"/>
      <c r="E15" s="50" t="n"/>
      <c r="F15" s="50" t="n"/>
      <c r="G15" s="50" t="n"/>
      <c r="H15" s="50" t="n"/>
    </row>
    <row r="16">
      <c r="A16" s="62" t="inlineStr">
        <is>
          <t>【グラフ用の数字】</t>
        </is>
      </c>
      <c r="B16" s="50" t="n"/>
      <c r="C16" s="50" t="n"/>
      <c r="D16" s="50" t="n"/>
      <c r="E16" s="50" t="n"/>
      <c r="F16" s="50" t="n"/>
      <c r="G16" s="50" t="n"/>
      <c r="H16" s="50" t="n"/>
    </row>
    <row r="17">
      <c r="A17" s="13" t="inlineStr">
        <is>
          <t>期</t>
        </is>
      </c>
      <c r="B17" s="13" t="inlineStr">
        <is>
          <t>純CF(¥)</t>
        </is>
      </c>
      <c r="C17" s="13" t="inlineStr">
        <is>
          <t>累積CF(¥)</t>
        </is>
      </c>
      <c r="D17" s="13" t="inlineStr">
        <is>
          <t>効果(¥)</t>
        </is>
      </c>
      <c r="E17" s="13" t="inlineStr">
        <is>
          <t>支出(¥)</t>
        </is>
      </c>
      <c r="F17" s="50" t="n"/>
      <c r="G17" s="50" t="n"/>
      <c r="H17" s="50" t="n"/>
    </row>
    <row r="18">
      <c r="A18" s="29" t="inlineStr">
        <is>
          <t>初期</t>
        </is>
      </c>
      <c r="B18" s="43">
        <f>損益シミュ!C41</f>
        <v>0</v>
      </c>
      <c r="C18" s="43">
        <f>損益シミュ!C42</f>
        <v>0</v>
      </c>
      <c r="D18" s="44">
        <f>損益シミュ!C38</f>
        <v>0</v>
      </c>
      <c r="E18" s="44">
        <f>損益シミュ!C36+損益シミュ!C37+損益シミュ!C39</f>
        <v>0</v>
      </c>
      <c r="F18" s="78" t="inlineStr">
        <is>
          <t>支出＝投資 ＋ 運用 ＋ リスク。グラフはこの表の数字から描かれます。</t>
        </is>
      </c>
      <c r="G18" s="50" t="n"/>
      <c r="H18" s="50" t="n"/>
    </row>
    <row r="19">
      <c r="A19" s="29" t="inlineStr">
        <is>
          <t>1年目</t>
        </is>
      </c>
      <c r="B19" s="43">
        <f>損益シミュ!D41</f>
        <v>0</v>
      </c>
      <c r="C19" s="43">
        <f>損益シミュ!D42</f>
        <v>0</v>
      </c>
      <c r="D19" s="44">
        <f>損益シミュ!D38</f>
        <v>0</v>
      </c>
      <c r="E19" s="44">
        <f>損益シミュ!D36+損益シミュ!D37+損益シミュ!D39</f>
        <v>0</v>
      </c>
      <c r="F19" s="50" t="n"/>
      <c r="G19" s="50" t="n"/>
      <c r="H19" s="50" t="n"/>
    </row>
    <row r="20">
      <c r="A20" s="29" t="inlineStr">
        <is>
          <t>2年目</t>
        </is>
      </c>
      <c r="B20" s="43">
        <f>損益シミュ!E41</f>
        <v>0</v>
      </c>
      <c r="C20" s="43">
        <f>損益シミュ!E42</f>
        <v>0</v>
      </c>
      <c r="D20" s="44">
        <f>損益シミュ!E38</f>
        <v>0</v>
      </c>
      <c r="E20" s="44">
        <f>損益シミュ!E36+損益シミュ!E37+損益シミュ!E39</f>
        <v>0</v>
      </c>
      <c r="F20" s="50" t="n"/>
      <c r="G20" s="50" t="n"/>
      <c r="H20" s="50" t="n"/>
    </row>
    <row r="21">
      <c r="A21" s="29" t="inlineStr">
        <is>
          <t>3年目</t>
        </is>
      </c>
      <c r="B21" s="43">
        <f>損益シミュ!F41</f>
        <v>0</v>
      </c>
      <c r="C21" s="43">
        <f>損益シミュ!F42</f>
        <v>0</v>
      </c>
      <c r="D21" s="44">
        <f>損益シミュ!F38</f>
        <v>0</v>
      </c>
      <c r="E21" s="44">
        <f>損益シミュ!F36+損益シミュ!F37+損益シミュ!F39</f>
        <v>0</v>
      </c>
      <c r="F21" s="50" t="n"/>
      <c r="G21" s="50" t="n"/>
      <c r="H21" s="50" t="n"/>
    </row>
  </sheetData>
  <mergeCells count="22">
    <mergeCell ref="C5:D5"/>
    <mergeCell ref="E5:F5"/>
    <mergeCell ref="A12:C12"/>
    <mergeCell ref="C4:D4"/>
    <mergeCell ref="E4:F4"/>
    <mergeCell ref="A7:H7"/>
    <mergeCell ref="A16:H16"/>
    <mergeCell ref="A3:B3"/>
    <mergeCell ref="E11:H12"/>
    <mergeCell ref="G3:H3"/>
    <mergeCell ref="A5:B5"/>
    <mergeCell ref="G5:H5"/>
    <mergeCell ref="F18:H21"/>
    <mergeCell ref="A14:H14"/>
    <mergeCell ref="A8:H8"/>
    <mergeCell ref="A4:B4"/>
    <mergeCell ref="G4:H4"/>
    <mergeCell ref="A11:C11"/>
    <mergeCell ref="A1:F1"/>
    <mergeCell ref="A10:H10"/>
    <mergeCell ref="C3:D3"/>
    <mergeCell ref="E3:F3"/>
  </mergeCells>
  <dataValidations count="2">
    <dataValidation sqref="D11" showDropDown="0" showInputMessage="1" showErrorMessage="1" allowBlank="1" errorTitle="基準のROI" error="0以上の割合を入れてください（例: 150%なら 150% または 1.5）" promptTitle="基準のROI" prompt="0以上の割合を入れてください（例: 150%なら 150% または 1.5）" type="decimal" operator="greaterThanOrEqual">
      <formula1>0</formula1>
    </dataValidation>
    <dataValidation sqref="D12" showDropDown="0" showInputMessage="1" showErrorMessage="1" allowBlank="1" errorTitle="基準の回収期間" error="0より大きい年数を入れてください" promptTitle="基準の回収期間" prompt="0より大きい年数を入れてください" type="decimal" operator="greaterThan">
      <formula1>0</formula1>
    </dataValidation>
  </dataValidations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0" t="inlineStr">
        <is>
          <t>企画書エクセル 使い方（白紙版）</t>
        </is>
      </c>
    </row>
    <row r="2">
      <c r="A2" s="81" t="inlineStr">
        <is>
          <t>この版は数字と氏名を消した白紙版です（区分・式・入力規則・グラフは入っています）。</t>
        </is>
      </c>
    </row>
    <row r="3">
      <c r="A3" s="81" t="n"/>
    </row>
    <row r="4" ht="53.5" customHeight="1">
      <c r="A4" s="81" t="inlineStr">
        <is>
          <t>1.【企画書】企画名・起案者・対象期間と、6つの欄（背景・課題・目的・解決策・効果見込み・必要リソース）を書きます。総投資額・3年累計効果・ROI・回収期間は、損益シミュから自動で入ります（入力しません）。</t>
        </is>
      </c>
    </row>
    <row r="5" ht="53.5" customHeight="1">
      <c r="A5" s="81" t="inlineStr">
        <is>
          <t>2.【損益シミュ】30行の入力枠に、区分（投資・運用・効果・リスク）と項目、初期・1〜3年目の金額を入れます。金額はすべてプラスで入れます（効果もプラス）。区分と金額と「確認」の列には入力規則があり、選べる値・入れられる値が決まっています。</t>
        </is>
      </c>
    </row>
    <row r="6">
      <c r="A6" s="81" t="inlineStr">
        <is>
          <t xml:space="preserve">   ・「確認」の列: 見積書や実績で確かめた数字は「確認済み」、見込みは「仮定」を選びます。</t>
        </is>
      </c>
    </row>
    <row r="7" ht="37" customHeight="1">
      <c r="A7" s="81" t="inlineStr">
        <is>
          <t xml:space="preserve">   ・行を足すときは、入力枠の途中の行を選んで右クリックし「コピーしたセルの挿入」を選びます。合計の範囲も広がります。枠の一番下に書き足すだけでは、合計に入りません。</t>
        </is>
      </c>
    </row>
    <row r="8">
      <c r="A8" s="82" t="inlineStr">
        <is>
          <t>3.【ROIと回収期間の式】</t>
        </is>
      </c>
    </row>
    <row r="9" ht="53.5" customHeight="1">
      <c r="A9" s="81" t="inlineStr">
        <is>
          <t xml:space="preserve">   ・ROI（3年累計）＝（効果合計 − 投資合計 − 運用合計 − リスク合計）÷（投資合計 ＋ 運用合計）。分母は投資と運用、リスクは分子から引きます。1年あたりのROIではなく、初期〜3年目の合計です。</t>
        </is>
      </c>
    </row>
    <row r="10" ht="53.5" customHeight="1">
      <c r="A10" s="81" t="inlineStr">
        <is>
          <t xml:space="preserve">   ・回収期間＝期ごとの純キャッシュフロー（効果 − 投資 − 運用 − リスク）を足し上げた累積が、初めて0以上になる時点。その年の中では一定の割合で入るものとして直線で補っています。3年目でも届かなければ「3年以内に回収できない」と出ます。</t>
        </is>
      </c>
    </row>
    <row r="11" ht="37" customHeight="1">
      <c r="A11" s="81" t="inlineStr">
        <is>
          <t xml:space="preserve">   ・（参考）便益費用比＝3年累計効果 ÷ 総投資額。ROIとは別の指標なので、行を分けています。</t>
        </is>
      </c>
    </row>
    <row r="12" ht="37" customHeight="1">
      <c r="A12" s="81" t="inlineStr">
        <is>
          <t>4.【売上予測】月ごとの客数と客単価から売上と累計を出します。損益シミュとは連動していません。売上を損益シミュの効果に使うときは、粗利に直して手で入れます。</t>
        </is>
      </c>
    </row>
    <row r="13" ht="37" customHeight="1">
      <c r="A13" s="81" t="inlineStr">
        <is>
          <t>5.【ダッシュボード】カード4枚・判定・グラフ2枚です。判定は、あなたが「基準のROI」「基準の回収期間」に入れた数字と比べた結果だけを出します。このブックは基準の値を入れていません。</t>
        </is>
      </c>
    </row>
    <row r="14" ht="37" customHeight="1">
      <c r="A14" s="81" t="inlineStr">
        <is>
          <t>6. 全シートをA4・1ページ幅に収める印刷設定にしてあります（損益シミュは横向きで2ページになることがあります）。</t>
        </is>
      </c>
    </row>
    <row r="15">
      <c r="A15" s="81" t="inlineStr">
        <is>
          <t>7. シートの保護はかけていません（行の追加や項目の入れ替えをしやすくするためです）。</t>
        </is>
      </c>
    </row>
    <row r="16">
      <c r="A16" s="81" t="n"/>
    </row>
    <row r="17" ht="37" customHeight="1">
      <c r="A17" s="83" t="inlineStr">
        <is>
          <t>【警告】記入例の数字は説明のための架空の値です。実際の企画の目安ではありません。自分の見積・実績に書き換えてください。</t>
        </is>
      </c>
    </row>
  </sheetData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template-free.jp</dc:creator>
  <dc:title xmlns:dc="http://purl.org/dc/elements/1.1/">企画書エクセル（損益シミュレーション・白紙）</dc:title>
  <dcterms:created xmlns:dcterms="http://purl.org/dc/terms/" xmlns:xsi="http://www.w3.org/2001/XMLSchema-instance" xsi:type="dcterms:W3CDTF">2026-10-08T06:32:04Z</dcterms:created>
  <dcterms:modified xmlns:dcterms="http://purl.org/dc/terms/" xmlns:xsi="http://www.w3.org/2001/XMLSchema-instance" xsi:type="dcterms:W3CDTF">2026-10-08T06:32:06Z</dcterms:modified>
  <cp:lastModifiedBy>template-free.jp</cp:lastModifiedBy>
</cp:coreProperties>
</file>