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元利均等返済（空欄）" sheetId="1" state="visible" r:id="rId1"/>
    <sheet xmlns:r="http://schemas.openxmlformats.org/officeDocument/2006/relationships" name="元利均等返済（記入例）" sheetId="2" state="visible" r:id="rId2"/>
    <sheet xmlns:r="http://schemas.openxmlformats.org/officeDocument/2006/relationships" name="元金均等返済（空欄）" sheetId="3" state="visible" r:id="rId3"/>
    <sheet xmlns:r="http://schemas.openxmlformats.org/officeDocument/2006/relationships" name="元金均等返済（記入例）" sheetId="4" state="visible" r:id="rId4"/>
    <sheet xmlns:r="http://schemas.openxmlformats.org/officeDocument/2006/relationships" name="使い方・出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00"/>
  </numFmts>
  <fonts count="6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sz val="10"/>
    </font>
    <font>
      <b val="1"/>
      <color rgb="00FFFFFF"/>
      <sz val="9.5"/>
    </font>
    <font>
      <i val="1"/>
      <sz val="9"/>
    </font>
  </fonts>
  <fills count="3">
    <fill>
      <patternFill/>
    </fill>
    <fill>
      <patternFill patternType="gray125"/>
    </fill>
    <fill>
      <patternFill patternType="solid">
        <fgColor rgb="004A6FA5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4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3" fontId="3" fillId="0" borderId="0" pivotButton="0" quotePrefix="0" xfId="0"/>
    <xf numFmtId="0" fontId="5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返済予定表（元利均等返済・空欄）</t>
        </is>
      </c>
    </row>
    <row r="3">
      <c r="A3" s="2" t="inlineStr">
        <is>
          <t>借入金額</t>
        </is>
      </c>
      <c r="B3" s="3" t="n">
        <v>0</v>
      </c>
    </row>
    <row r="4">
      <c r="A4" s="2" t="inlineStr">
        <is>
          <t>年利（％）</t>
        </is>
      </c>
      <c r="B4" t="n">
        <v>0</v>
      </c>
    </row>
    <row r="5">
      <c r="A5" s="2" t="inlineStr">
        <is>
          <t>返済回数（回）</t>
        </is>
      </c>
      <c r="B5" t="n">
        <v>12</v>
      </c>
    </row>
    <row r="6">
      <c r="A6" s="2" t="inlineStr">
        <is>
          <t>月利（自動計算）</t>
        </is>
      </c>
      <c r="B6" s="4">
        <f>(B4/100)/12</f>
        <v/>
      </c>
    </row>
    <row r="7">
      <c r="A7" s="5" t="inlineStr">
        <is>
          <t>毎月返済額（自動計算・年利0%ならIF分岐で0除算を回避）</t>
        </is>
      </c>
      <c r="B7" s="6">
        <f>IF(B6=0,B3/B5,B3*B6/(1-(1+B6)^-B5))</f>
        <v/>
      </c>
    </row>
    <row r="9">
      <c r="A9" s="7" t="inlineStr">
        <is>
          <t>回号</t>
        </is>
      </c>
      <c r="B9" s="7" t="inlineStr">
        <is>
          <t>期首残高</t>
        </is>
      </c>
      <c r="C9" s="7" t="inlineStr">
        <is>
          <t>返済額</t>
        </is>
      </c>
      <c r="D9" s="7" t="inlineStr">
        <is>
          <t>うち利息</t>
        </is>
      </c>
      <c r="E9" s="7" t="inlineStr">
        <is>
          <t>うち元金</t>
        </is>
      </c>
      <c r="F9" s="7" t="inlineStr">
        <is>
          <t>期末残高</t>
        </is>
      </c>
    </row>
    <row r="10">
      <c r="A10" s="8" t="n">
        <v>1</v>
      </c>
      <c r="B10" s="9">
        <f>$B$3</f>
        <v/>
      </c>
      <c r="C10" s="9">
        <f>$B$7</f>
        <v/>
      </c>
      <c r="D10" s="9">
        <f>B10*$B$6</f>
        <v/>
      </c>
      <c r="E10" s="9">
        <f>C10-D10</f>
        <v/>
      </c>
      <c r="F10" s="9">
        <f>B10-E10</f>
        <v/>
      </c>
    </row>
    <row r="11">
      <c r="A11" s="8" t="n">
        <v>2</v>
      </c>
      <c r="B11" s="9">
        <f>F10</f>
        <v/>
      </c>
      <c r="C11" s="9">
        <f>$B$7</f>
        <v/>
      </c>
      <c r="D11" s="9">
        <f>B11*$B$6</f>
        <v/>
      </c>
      <c r="E11" s="9">
        <f>C11-D11</f>
        <v/>
      </c>
      <c r="F11" s="9">
        <f>B11-E11</f>
        <v/>
      </c>
    </row>
    <row r="12">
      <c r="A12" s="8" t="n">
        <v>3</v>
      </c>
      <c r="B12" s="9">
        <f>F11</f>
        <v/>
      </c>
      <c r="C12" s="9">
        <f>$B$7</f>
        <v/>
      </c>
      <c r="D12" s="9">
        <f>B12*$B$6</f>
        <v/>
      </c>
      <c r="E12" s="9">
        <f>C12-D12</f>
        <v/>
      </c>
      <c r="F12" s="9">
        <f>B12-E12</f>
        <v/>
      </c>
    </row>
    <row r="13">
      <c r="A13" s="8" t="n">
        <v>4</v>
      </c>
      <c r="B13" s="9">
        <f>F12</f>
        <v/>
      </c>
      <c r="C13" s="9">
        <f>$B$7</f>
        <v/>
      </c>
      <c r="D13" s="9">
        <f>B13*$B$6</f>
        <v/>
      </c>
      <c r="E13" s="9">
        <f>C13-D13</f>
        <v/>
      </c>
      <c r="F13" s="9">
        <f>B13-E13</f>
        <v/>
      </c>
    </row>
    <row r="14">
      <c r="A14" s="8" t="n">
        <v>5</v>
      </c>
      <c r="B14" s="9">
        <f>F13</f>
        <v/>
      </c>
      <c r="C14" s="9">
        <f>$B$7</f>
        <v/>
      </c>
      <c r="D14" s="9">
        <f>B14*$B$6</f>
        <v/>
      </c>
      <c r="E14" s="9">
        <f>C14-D14</f>
        <v/>
      </c>
      <c r="F14" s="9">
        <f>B14-E14</f>
        <v/>
      </c>
    </row>
    <row r="15">
      <c r="A15" s="8" t="n">
        <v>6</v>
      </c>
      <c r="B15" s="9">
        <f>F14</f>
        <v/>
      </c>
      <c r="C15" s="9">
        <f>$B$7</f>
        <v/>
      </c>
      <c r="D15" s="9">
        <f>B15*$B$6</f>
        <v/>
      </c>
      <c r="E15" s="9">
        <f>C15-D15</f>
        <v/>
      </c>
      <c r="F15" s="9">
        <f>B15-E15</f>
        <v/>
      </c>
    </row>
    <row r="16">
      <c r="A16" s="8" t="n">
        <v>7</v>
      </c>
      <c r="B16" s="9">
        <f>F15</f>
        <v/>
      </c>
      <c r="C16" s="9">
        <f>$B$7</f>
        <v/>
      </c>
      <c r="D16" s="9">
        <f>B16*$B$6</f>
        <v/>
      </c>
      <c r="E16" s="9">
        <f>C16-D16</f>
        <v/>
      </c>
      <c r="F16" s="9">
        <f>B16-E16</f>
        <v/>
      </c>
    </row>
    <row r="17">
      <c r="A17" s="8" t="n">
        <v>8</v>
      </c>
      <c r="B17" s="9">
        <f>F16</f>
        <v/>
      </c>
      <c r="C17" s="9">
        <f>$B$7</f>
        <v/>
      </c>
      <c r="D17" s="9">
        <f>B17*$B$6</f>
        <v/>
      </c>
      <c r="E17" s="9">
        <f>C17-D17</f>
        <v/>
      </c>
      <c r="F17" s="9">
        <f>B17-E17</f>
        <v/>
      </c>
    </row>
    <row r="18">
      <c r="A18" s="8" t="n">
        <v>9</v>
      </c>
      <c r="B18" s="9">
        <f>F17</f>
        <v/>
      </c>
      <c r="C18" s="9">
        <f>$B$7</f>
        <v/>
      </c>
      <c r="D18" s="9">
        <f>B18*$B$6</f>
        <v/>
      </c>
      <c r="E18" s="9">
        <f>C18-D18</f>
        <v/>
      </c>
      <c r="F18" s="9">
        <f>B18-E18</f>
        <v/>
      </c>
    </row>
    <row r="19">
      <c r="A19" s="8" t="n">
        <v>10</v>
      </c>
      <c r="B19" s="9">
        <f>F18</f>
        <v/>
      </c>
      <c r="C19" s="9">
        <f>$B$7</f>
        <v/>
      </c>
      <c r="D19" s="9">
        <f>B19*$B$6</f>
        <v/>
      </c>
      <c r="E19" s="9">
        <f>C19-D19</f>
        <v/>
      </c>
      <c r="F19" s="9">
        <f>B19-E19</f>
        <v/>
      </c>
    </row>
    <row r="20">
      <c r="A20" s="8" t="n">
        <v>11</v>
      </c>
      <c r="B20" s="9">
        <f>F19</f>
        <v/>
      </c>
      <c r="C20" s="9">
        <f>$B$7</f>
        <v/>
      </c>
      <c r="D20" s="9">
        <f>B20*$B$6</f>
        <v/>
      </c>
      <c r="E20" s="9">
        <f>C20-D20</f>
        <v/>
      </c>
      <c r="F20" s="9">
        <f>B20-E20</f>
        <v/>
      </c>
    </row>
    <row r="21">
      <c r="A21" s="8" t="n">
        <v>12</v>
      </c>
      <c r="B21" s="9">
        <f>F20</f>
        <v/>
      </c>
      <c r="C21" s="9">
        <f>$B$7</f>
        <v/>
      </c>
      <c r="D21" s="9">
        <f>B21*$B$6</f>
        <v/>
      </c>
      <c r="E21" s="9">
        <f>C21-D21</f>
        <v/>
      </c>
      <c r="F21" s="9">
        <f>B21-E21</f>
        <v/>
      </c>
    </row>
    <row r="22">
      <c r="A22" s="8" t="n">
        <v>13</v>
      </c>
      <c r="B22" s="9">
        <f>F21</f>
        <v/>
      </c>
      <c r="C22" s="9">
        <f>$B$7</f>
        <v/>
      </c>
      <c r="D22" s="9">
        <f>B22*$B$6</f>
        <v/>
      </c>
      <c r="E22" s="9">
        <f>C22-D22</f>
        <v/>
      </c>
      <c r="F22" s="9">
        <f>B22-E22</f>
        <v/>
      </c>
    </row>
    <row r="23">
      <c r="A23" s="8" t="n">
        <v>14</v>
      </c>
      <c r="B23" s="9">
        <f>F22</f>
        <v/>
      </c>
      <c r="C23" s="9">
        <f>$B$7</f>
        <v/>
      </c>
      <c r="D23" s="9">
        <f>B23*$B$6</f>
        <v/>
      </c>
      <c r="E23" s="9">
        <f>C23-D23</f>
        <v/>
      </c>
      <c r="F23" s="9">
        <f>B23-E23</f>
        <v/>
      </c>
    </row>
    <row r="24">
      <c r="A24" s="8" t="n">
        <v>15</v>
      </c>
      <c r="B24" s="9">
        <f>F23</f>
        <v/>
      </c>
      <c r="C24" s="9">
        <f>$B$7</f>
        <v/>
      </c>
      <c r="D24" s="9">
        <f>B24*$B$6</f>
        <v/>
      </c>
      <c r="E24" s="9">
        <f>C24-D24</f>
        <v/>
      </c>
      <c r="F24" s="9">
        <f>B24-E24</f>
        <v/>
      </c>
    </row>
    <row r="25">
      <c r="A25" s="8" t="n">
        <v>16</v>
      </c>
      <c r="B25" s="9">
        <f>F24</f>
        <v/>
      </c>
      <c r="C25" s="9">
        <f>$B$7</f>
        <v/>
      </c>
      <c r="D25" s="9">
        <f>B25*$B$6</f>
        <v/>
      </c>
      <c r="E25" s="9">
        <f>C25-D25</f>
        <v/>
      </c>
      <c r="F25" s="9">
        <f>B25-E25</f>
        <v/>
      </c>
    </row>
    <row r="26">
      <c r="A26" s="8" t="n">
        <v>17</v>
      </c>
      <c r="B26" s="9">
        <f>F25</f>
        <v/>
      </c>
      <c r="C26" s="9">
        <f>$B$7</f>
        <v/>
      </c>
      <c r="D26" s="9">
        <f>B26*$B$6</f>
        <v/>
      </c>
      <c r="E26" s="9">
        <f>C26-D26</f>
        <v/>
      </c>
      <c r="F26" s="9">
        <f>B26-E26</f>
        <v/>
      </c>
    </row>
    <row r="27">
      <c r="A27" s="8" t="n">
        <v>18</v>
      </c>
      <c r="B27" s="9">
        <f>F26</f>
        <v/>
      </c>
      <c r="C27" s="9">
        <f>$B$7</f>
        <v/>
      </c>
      <c r="D27" s="9">
        <f>B27*$B$6</f>
        <v/>
      </c>
      <c r="E27" s="9">
        <f>C27-D27</f>
        <v/>
      </c>
      <c r="F27" s="9">
        <f>B27-E27</f>
        <v/>
      </c>
    </row>
    <row r="28">
      <c r="A28" s="8" t="n">
        <v>19</v>
      </c>
      <c r="B28" s="9">
        <f>F27</f>
        <v/>
      </c>
      <c r="C28" s="9">
        <f>$B$7</f>
        <v/>
      </c>
      <c r="D28" s="9">
        <f>B28*$B$6</f>
        <v/>
      </c>
      <c r="E28" s="9">
        <f>C28-D28</f>
        <v/>
      </c>
      <c r="F28" s="9">
        <f>B28-E28</f>
        <v/>
      </c>
    </row>
    <row r="29">
      <c r="A29" s="8" t="n">
        <v>20</v>
      </c>
      <c r="B29" s="9">
        <f>F28</f>
        <v/>
      </c>
      <c r="C29" s="9">
        <f>$B$7</f>
        <v/>
      </c>
      <c r="D29" s="9">
        <f>B29*$B$6</f>
        <v/>
      </c>
      <c r="E29" s="9">
        <f>C29-D29</f>
        <v/>
      </c>
      <c r="F29" s="9">
        <f>B29-E29</f>
        <v/>
      </c>
    </row>
    <row r="30">
      <c r="A30" s="8" t="n">
        <v>21</v>
      </c>
      <c r="B30" s="9">
        <f>F29</f>
        <v/>
      </c>
      <c r="C30" s="9">
        <f>$B$7</f>
        <v/>
      </c>
      <c r="D30" s="9">
        <f>B30*$B$6</f>
        <v/>
      </c>
      <c r="E30" s="9">
        <f>C30-D30</f>
        <v/>
      </c>
      <c r="F30" s="9">
        <f>B30-E30</f>
        <v/>
      </c>
    </row>
    <row r="31">
      <c r="A31" s="8" t="n">
        <v>22</v>
      </c>
      <c r="B31" s="9">
        <f>F30</f>
        <v/>
      </c>
      <c r="C31" s="9">
        <f>$B$7</f>
        <v/>
      </c>
      <c r="D31" s="9">
        <f>B31*$B$6</f>
        <v/>
      </c>
      <c r="E31" s="9">
        <f>C31-D31</f>
        <v/>
      </c>
      <c r="F31" s="9">
        <f>B31-E31</f>
        <v/>
      </c>
    </row>
    <row r="32">
      <c r="A32" s="8" t="n">
        <v>23</v>
      </c>
      <c r="B32" s="9">
        <f>F31</f>
        <v/>
      </c>
      <c r="C32" s="9">
        <f>$B$7</f>
        <v/>
      </c>
      <c r="D32" s="9">
        <f>B32*$B$6</f>
        <v/>
      </c>
      <c r="E32" s="9">
        <f>C32-D32</f>
        <v/>
      </c>
      <c r="F32" s="9">
        <f>B32-E32</f>
        <v/>
      </c>
    </row>
    <row r="33">
      <c r="A33" s="8" t="n">
        <v>24</v>
      </c>
      <c r="B33" s="9">
        <f>F32</f>
        <v/>
      </c>
      <c r="C33" s="9">
        <f>$B$7</f>
        <v/>
      </c>
      <c r="D33" s="9">
        <f>B33*$B$6</f>
        <v/>
      </c>
      <c r="E33" s="9">
        <f>C33-D33</f>
        <v/>
      </c>
      <c r="F33" s="9">
        <f>B33-E33</f>
        <v/>
      </c>
    </row>
    <row r="34">
      <c r="A34" s="8" t="n">
        <v>25</v>
      </c>
      <c r="B34" s="9">
        <f>F33</f>
        <v/>
      </c>
      <c r="C34" s="9">
        <f>$B$7</f>
        <v/>
      </c>
      <c r="D34" s="9">
        <f>B34*$B$6</f>
        <v/>
      </c>
      <c r="E34" s="9">
        <f>C34-D34</f>
        <v/>
      </c>
      <c r="F34" s="9">
        <f>B34-E34</f>
        <v/>
      </c>
    </row>
    <row r="35">
      <c r="A35" s="8" t="n">
        <v>26</v>
      </c>
      <c r="B35" s="9">
        <f>F34</f>
        <v/>
      </c>
      <c r="C35" s="9">
        <f>$B$7</f>
        <v/>
      </c>
      <c r="D35" s="9">
        <f>B35*$B$6</f>
        <v/>
      </c>
      <c r="E35" s="9">
        <f>C35-D35</f>
        <v/>
      </c>
      <c r="F35" s="9">
        <f>B35-E35</f>
        <v/>
      </c>
    </row>
    <row r="36">
      <c r="A36" s="8" t="n">
        <v>27</v>
      </c>
      <c r="B36" s="9">
        <f>F35</f>
        <v/>
      </c>
      <c r="C36" s="9">
        <f>$B$7</f>
        <v/>
      </c>
      <c r="D36" s="9">
        <f>B36*$B$6</f>
        <v/>
      </c>
      <c r="E36" s="9">
        <f>C36-D36</f>
        <v/>
      </c>
      <c r="F36" s="9">
        <f>B36-E36</f>
        <v/>
      </c>
    </row>
    <row r="37">
      <c r="A37" s="8" t="n">
        <v>28</v>
      </c>
      <c r="B37" s="9">
        <f>F36</f>
        <v/>
      </c>
      <c r="C37" s="9">
        <f>$B$7</f>
        <v/>
      </c>
      <c r="D37" s="9">
        <f>B37*$B$6</f>
        <v/>
      </c>
      <c r="E37" s="9">
        <f>C37-D37</f>
        <v/>
      </c>
      <c r="F37" s="9">
        <f>B37-E37</f>
        <v/>
      </c>
    </row>
    <row r="38">
      <c r="A38" s="8" t="n">
        <v>29</v>
      </c>
      <c r="B38" s="9">
        <f>F37</f>
        <v/>
      </c>
      <c r="C38" s="9">
        <f>$B$7</f>
        <v/>
      </c>
      <c r="D38" s="9">
        <f>B38*$B$6</f>
        <v/>
      </c>
      <c r="E38" s="9">
        <f>C38-D38</f>
        <v/>
      </c>
      <c r="F38" s="9">
        <f>B38-E38</f>
        <v/>
      </c>
    </row>
    <row r="39">
      <c r="A39" s="8" t="n">
        <v>30</v>
      </c>
      <c r="B39" s="9">
        <f>F38</f>
        <v/>
      </c>
      <c r="C39" s="9">
        <f>$B$7</f>
        <v/>
      </c>
      <c r="D39" s="9">
        <f>B39*$B$6</f>
        <v/>
      </c>
      <c r="E39" s="9">
        <f>C39-D39</f>
        <v/>
      </c>
      <c r="F39" s="9">
        <f>B39-E39</f>
        <v/>
      </c>
    </row>
    <row r="40">
      <c r="A40" s="8" t="n">
        <v>31</v>
      </c>
      <c r="B40" s="9">
        <f>F39</f>
        <v/>
      </c>
      <c r="C40" s="9">
        <f>$B$7</f>
        <v/>
      </c>
      <c r="D40" s="9">
        <f>B40*$B$6</f>
        <v/>
      </c>
      <c r="E40" s="9">
        <f>C40-D40</f>
        <v/>
      </c>
      <c r="F40" s="9">
        <f>B40-E40</f>
        <v/>
      </c>
    </row>
    <row r="41">
      <c r="A41" s="8" t="n">
        <v>32</v>
      </c>
      <c r="B41" s="9">
        <f>F40</f>
        <v/>
      </c>
      <c r="C41" s="9">
        <f>$B$7</f>
        <v/>
      </c>
      <c r="D41" s="9">
        <f>B41*$B$6</f>
        <v/>
      </c>
      <c r="E41" s="9">
        <f>C41-D41</f>
        <v/>
      </c>
      <c r="F41" s="9">
        <f>B41-E41</f>
        <v/>
      </c>
    </row>
    <row r="42">
      <c r="A42" s="8" t="n">
        <v>33</v>
      </c>
      <c r="B42" s="9">
        <f>F41</f>
        <v/>
      </c>
      <c r="C42" s="9">
        <f>$B$7</f>
        <v/>
      </c>
      <c r="D42" s="9">
        <f>B42*$B$6</f>
        <v/>
      </c>
      <c r="E42" s="9">
        <f>C42-D42</f>
        <v/>
      </c>
      <c r="F42" s="9">
        <f>B42-E42</f>
        <v/>
      </c>
    </row>
    <row r="43">
      <c r="A43" s="8" t="n">
        <v>34</v>
      </c>
      <c r="B43" s="9">
        <f>F42</f>
        <v/>
      </c>
      <c r="C43" s="9">
        <f>$B$7</f>
        <v/>
      </c>
      <c r="D43" s="9">
        <f>B43*$B$6</f>
        <v/>
      </c>
      <c r="E43" s="9">
        <f>C43-D43</f>
        <v/>
      </c>
      <c r="F43" s="9">
        <f>B43-E43</f>
        <v/>
      </c>
    </row>
    <row r="44">
      <c r="A44" s="8" t="n">
        <v>35</v>
      </c>
      <c r="B44" s="9">
        <f>F43</f>
        <v/>
      </c>
      <c r="C44" s="9">
        <f>$B$7</f>
        <v/>
      </c>
      <c r="D44" s="9">
        <f>B44*$B$6</f>
        <v/>
      </c>
      <c r="E44" s="9">
        <f>C44-D44</f>
        <v/>
      </c>
      <c r="F44" s="9">
        <f>B44-E44</f>
        <v/>
      </c>
    </row>
    <row r="45">
      <c r="A45" s="8" t="n">
        <v>36</v>
      </c>
      <c r="B45" s="9">
        <f>F44</f>
        <v/>
      </c>
      <c r="C45" s="9">
        <f>$B$7</f>
        <v/>
      </c>
      <c r="D45" s="9">
        <f>B45*$B$6</f>
        <v/>
      </c>
      <c r="E45" s="9">
        <f>C45-D45</f>
        <v/>
      </c>
      <c r="F45" s="9">
        <f>B45-E45</f>
        <v/>
      </c>
    </row>
    <row r="46">
      <c r="A46" s="8" t="n">
        <v>37</v>
      </c>
      <c r="B46" s="9">
        <f>F45</f>
        <v/>
      </c>
      <c r="C46" s="9">
        <f>$B$7</f>
        <v/>
      </c>
      <c r="D46" s="9">
        <f>B46*$B$6</f>
        <v/>
      </c>
      <c r="E46" s="9">
        <f>C46-D46</f>
        <v/>
      </c>
      <c r="F46" s="9">
        <f>B46-E46</f>
        <v/>
      </c>
    </row>
    <row r="47">
      <c r="A47" s="8" t="n">
        <v>38</v>
      </c>
      <c r="B47" s="9">
        <f>F46</f>
        <v/>
      </c>
      <c r="C47" s="9">
        <f>$B$7</f>
        <v/>
      </c>
      <c r="D47" s="9">
        <f>B47*$B$6</f>
        <v/>
      </c>
      <c r="E47" s="9">
        <f>C47-D47</f>
        <v/>
      </c>
      <c r="F47" s="9">
        <f>B47-E47</f>
        <v/>
      </c>
    </row>
    <row r="48">
      <c r="A48" s="8" t="n">
        <v>39</v>
      </c>
      <c r="B48" s="9">
        <f>F47</f>
        <v/>
      </c>
      <c r="C48" s="9">
        <f>$B$7</f>
        <v/>
      </c>
      <c r="D48" s="9">
        <f>B48*$B$6</f>
        <v/>
      </c>
      <c r="E48" s="9">
        <f>C48-D48</f>
        <v/>
      </c>
      <c r="F48" s="9">
        <f>B48-E48</f>
        <v/>
      </c>
    </row>
    <row r="49">
      <c r="A49" s="8" t="n">
        <v>40</v>
      </c>
      <c r="B49" s="9">
        <f>F48</f>
        <v/>
      </c>
      <c r="C49" s="9">
        <f>$B$7</f>
        <v/>
      </c>
      <c r="D49" s="9">
        <f>B49*$B$6</f>
        <v/>
      </c>
      <c r="E49" s="9">
        <f>C49-D49</f>
        <v/>
      </c>
      <c r="F49" s="9">
        <f>B49-E49</f>
        <v/>
      </c>
    </row>
    <row r="50">
      <c r="A50" s="8" t="n">
        <v>41</v>
      </c>
      <c r="B50" s="9">
        <f>F49</f>
        <v/>
      </c>
      <c r="C50" s="9">
        <f>$B$7</f>
        <v/>
      </c>
      <c r="D50" s="9">
        <f>B50*$B$6</f>
        <v/>
      </c>
      <c r="E50" s="9">
        <f>C50-D50</f>
        <v/>
      </c>
      <c r="F50" s="9">
        <f>B50-E50</f>
        <v/>
      </c>
    </row>
    <row r="51">
      <c r="A51" s="8" t="n">
        <v>42</v>
      </c>
      <c r="B51" s="9">
        <f>F50</f>
        <v/>
      </c>
      <c r="C51" s="9">
        <f>$B$7</f>
        <v/>
      </c>
      <c r="D51" s="9">
        <f>B51*$B$6</f>
        <v/>
      </c>
      <c r="E51" s="9">
        <f>C51-D51</f>
        <v/>
      </c>
      <c r="F51" s="9">
        <f>B51-E51</f>
        <v/>
      </c>
    </row>
    <row r="52">
      <c r="A52" s="8" t="n">
        <v>43</v>
      </c>
      <c r="B52" s="9">
        <f>F51</f>
        <v/>
      </c>
      <c r="C52" s="9">
        <f>$B$7</f>
        <v/>
      </c>
      <c r="D52" s="9">
        <f>B52*$B$6</f>
        <v/>
      </c>
      <c r="E52" s="9">
        <f>C52-D52</f>
        <v/>
      </c>
      <c r="F52" s="9">
        <f>B52-E52</f>
        <v/>
      </c>
    </row>
    <row r="53">
      <c r="A53" s="8" t="n">
        <v>44</v>
      </c>
      <c r="B53" s="9">
        <f>F52</f>
        <v/>
      </c>
      <c r="C53" s="9">
        <f>$B$7</f>
        <v/>
      </c>
      <c r="D53" s="9">
        <f>B53*$B$6</f>
        <v/>
      </c>
      <c r="E53" s="9">
        <f>C53-D53</f>
        <v/>
      </c>
      <c r="F53" s="9">
        <f>B53-E53</f>
        <v/>
      </c>
    </row>
    <row r="54">
      <c r="A54" s="8" t="n">
        <v>45</v>
      </c>
      <c r="B54" s="9">
        <f>F53</f>
        <v/>
      </c>
      <c r="C54" s="9">
        <f>$B$7</f>
        <v/>
      </c>
      <c r="D54" s="9">
        <f>B54*$B$6</f>
        <v/>
      </c>
      <c r="E54" s="9">
        <f>C54-D54</f>
        <v/>
      </c>
      <c r="F54" s="9">
        <f>B54-E54</f>
        <v/>
      </c>
    </row>
    <row r="55">
      <c r="A55" s="8" t="n">
        <v>46</v>
      </c>
      <c r="B55" s="9">
        <f>F54</f>
        <v/>
      </c>
      <c r="C55" s="9">
        <f>$B$7</f>
        <v/>
      </c>
      <c r="D55" s="9">
        <f>B55*$B$6</f>
        <v/>
      </c>
      <c r="E55" s="9">
        <f>C55-D55</f>
        <v/>
      </c>
      <c r="F55" s="9">
        <f>B55-E55</f>
        <v/>
      </c>
    </row>
    <row r="56">
      <c r="A56" s="8" t="n">
        <v>47</v>
      </c>
      <c r="B56" s="9">
        <f>F55</f>
        <v/>
      </c>
      <c r="C56" s="9">
        <f>$B$7</f>
        <v/>
      </c>
      <c r="D56" s="9">
        <f>B56*$B$6</f>
        <v/>
      </c>
      <c r="E56" s="9">
        <f>C56-D56</f>
        <v/>
      </c>
      <c r="F56" s="9">
        <f>B56-E56</f>
        <v/>
      </c>
    </row>
    <row r="57">
      <c r="A57" s="8" t="n">
        <v>48</v>
      </c>
      <c r="B57" s="9">
        <f>F56</f>
        <v/>
      </c>
      <c r="C57" s="9">
        <f>$B$7</f>
        <v/>
      </c>
      <c r="D57" s="9">
        <f>B57*$B$6</f>
        <v/>
      </c>
      <c r="E57" s="9">
        <f>C57-D57</f>
        <v/>
      </c>
      <c r="F57" s="9">
        <f>B57-E57</f>
        <v/>
      </c>
    </row>
    <row r="58">
      <c r="A58" s="8" t="n">
        <v>49</v>
      </c>
      <c r="B58" s="9">
        <f>F57</f>
        <v/>
      </c>
      <c r="C58" s="9">
        <f>$B$7</f>
        <v/>
      </c>
      <c r="D58" s="9">
        <f>B58*$B$6</f>
        <v/>
      </c>
      <c r="E58" s="9">
        <f>C58-D58</f>
        <v/>
      </c>
      <c r="F58" s="9">
        <f>B58-E58</f>
        <v/>
      </c>
    </row>
    <row r="59">
      <c r="A59" s="8" t="n">
        <v>50</v>
      </c>
      <c r="B59" s="9">
        <f>F58</f>
        <v/>
      </c>
      <c r="C59" s="9">
        <f>$B$7</f>
        <v/>
      </c>
      <c r="D59" s="9">
        <f>B59*$B$6</f>
        <v/>
      </c>
      <c r="E59" s="9">
        <f>C59-D59</f>
        <v/>
      </c>
      <c r="F59" s="9">
        <f>B59-E59</f>
        <v/>
      </c>
    </row>
    <row r="60">
      <c r="A60" s="8" t="n">
        <v>51</v>
      </c>
      <c r="B60" s="9">
        <f>F59</f>
        <v/>
      </c>
      <c r="C60" s="9">
        <f>$B$7</f>
        <v/>
      </c>
      <c r="D60" s="9">
        <f>B60*$B$6</f>
        <v/>
      </c>
      <c r="E60" s="9">
        <f>C60-D60</f>
        <v/>
      </c>
      <c r="F60" s="9">
        <f>B60-E60</f>
        <v/>
      </c>
    </row>
    <row r="61">
      <c r="A61" s="8" t="n">
        <v>52</v>
      </c>
      <c r="B61" s="9">
        <f>F60</f>
        <v/>
      </c>
      <c r="C61" s="9">
        <f>$B$7</f>
        <v/>
      </c>
      <c r="D61" s="9">
        <f>B61*$B$6</f>
        <v/>
      </c>
      <c r="E61" s="9">
        <f>C61-D61</f>
        <v/>
      </c>
      <c r="F61" s="9">
        <f>B61-E61</f>
        <v/>
      </c>
    </row>
    <row r="62">
      <c r="A62" s="8" t="n">
        <v>53</v>
      </c>
      <c r="B62" s="9">
        <f>F61</f>
        <v/>
      </c>
      <c r="C62" s="9">
        <f>$B$7</f>
        <v/>
      </c>
      <c r="D62" s="9">
        <f>B62*$B$6</f>
        <v/>
      </c>
      <c r="E62" s="9">
        <f>C62-D62</f>
        <v/>
      </c>
      <c r="F62" s="9">
        <f>B62-E62</f>
        <v/>
      </c>
    </row>
    <row r="63">
      <c r="A63" s="8" t="n">
        <v>54</v>
      </c>
      <c r="B63" s="9">
        <f>F62</f>
        <v/>
      </c>
      <c r="C63" s="9">
        <f>$B$7</f>
        <v/>
      </c>
      <c r="D63" s="9">
        <f>B63*$B$6</f>
        <v/>
      </c>
      <c r="E63" s="9">
        <f>C63-D63</f>
        <v/>
      </c>
      <c r="F63" s="9">
        <f>B63-E63</f>
        <v/>
      </c>
    </row>
    <row r="64">
      <c r="A64" s="8" t="n">
        <v>55</v>
      </c>
      <c r="B64" s="9">
        <f>F63</f>
        <v/>
      </c>
      <c r="C64" s="9">
        <f>$B$7</f>
        <v/>
      </c>
      <c r="D64" s="9">
        <f>B64*$B$6</f>
        <v/>
      </c>
      <c r="E64" s="9">
        <f>C64-D64</f>
        <v/>
      </c>
      <c r="F64" s="9">
        <f>B64-E64</f>
        <v/>
      </c>
    </row>
    <row r="65">
      <c r="A65" s="8" t="n">
        <v>56</v>
      </c>
      <c r="B65" s="9">
        <f>F64</f>
        <v/>
      </c>
      <c r="C65" s="9">
        <f>$B$7</f>
        <v/>
      </c>
      <c r="D65" s="9">
        <f>B65*$B$6</f>
        <v/>
      </c>
      <c r="E65" s="9">
        <f>C65-D65</f>
        <v/>
      </c>
      <c r="F65" s="9">
        <f>B65-E65</f>
        <v/>
      </c>
    </row>
    <row r="66">
      <c r="A66" s="8" t="n">
        <v>57</v>
      </c>
      <c r="B66" s="9">
        <f>F65</f>
        <v/>
      </c>
      <c r="C66" s="9">
        <f>$B$7</f>
        <v/>
      </c>
      <c r="D66" s="9">
        <f>B66*$B$6</f>
        <v/>
      </c>
      <c r="E66" s="9">
        <f>C66-D66</f>
        <v/>
      </c>
      <c r="F66" s="9">
        <f>B66-E66</f>
        <v/>
      </c>
    </row>
    <row r="67">
      <c r="A67" s="8" t="n">
        <v>58</v>
      </c>
      <c r="B67" s="9">
        <f>F66</f>
        <v/>
      </c>
      <c r="C67" s="9">
        <f>$B$7</f>
        <v/>
      </c>
      <c r="D67" s="9">
        <f>B67*$B$6</f>
        <v/>
      </c>
      <c r="E67" s="9">
        <f>C67-D67</f>
        <v/>
      </c>
      <c r="F67" s="9">
        <f>B67-E67</f>
        <v/>
      </c>
    </row>
    <row r="68">
      <c r="A68" s="8" t="n">
        <v>59</v>
      </c>
      <c r="B68" s="9">
        <f>F67</f>
        <v/>
      </c>
      <c r="C68" s="9">
        <f>$B$7</f>
        <v/>
      </c>
      <c r="D68" s="9">
        <f>B68*$B$6</f>
        <v/>
      </c>
      <c r="E68" s="9">
        <f>C68-D68</f>
        <v/>
      </c>
      <c r="F68" s="9">
        <f>B68-E68</f>
        <v/>
      </c>
    </row>
    <row r="69">
      <c r="A69" s="8" t="n">
        <v>60</v>
      </c>
      <c r="B69" s="9">
        <f>F68</f>
        <v/>
      </c>
      <c r="C69" s="9">
        <f>$B$7</f>
        <v/>
      </c>
      <c r="D69" s="9">
        <f>B69*$B$6</f>
        <v/>
      </c>
      <c r="E69" s="9">
        <f>C69-D69</f>
        <v/>
      </c>
      <c r="F69" s="9">
        <f>B69-E69</f>
        <v/>
      </c>
    </row>
    <row r="71">
      <c r="B71" s="5" t="inlineStr">
        <is>
          <t>合計</t>
        </is>
      </c>
      <c r="C71" s="10">
        <f>SUM(C10:C69)</f>
        <v/>
      </c>
      <c r="D71" s="10">
        <f>SUM(D10:D69)</f>
        <v/>
      </c>
      <c r="E71" s="10">
        <f>SUM(E10:E69)</f>
        <v/>
      </c>
    </row>
    <row r="72">
      <c r="B72" s="11" t="inlineStr">
        <is>
          <t>完済確認（期末残高が0に近いか）</t>
        </is>
      </c>
      <c r="C72" s="3">
        <f>ROUND(F69,0)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返済予定表（元利均等返済・記入例）</t>
        </is>
      </c>
    </row>
    <row r="3">
      <c r="A3" s="2" t="inlineStr">
        <is>
          <t>借入金額</t>
        </is>
      </c>
      <c r="B3" s="3" t="n">
        <v>3000000</v>
      </c>
    </row>
    <row r="4">
      <c r="A4" s="2" t="inlineStr">
        <is>
          <t>年利（％）</t>
        </is>
      </c>
      <c r="B4" t="n">
        <v>2</v>
      </c>
    </row>
    <row r="5">
      <c r="A5" s="2" t="inlineStr">
        <is>
          <t>返済回数（回）</t>
        </is>
      </c>
      <c r="B5" t="n">
        <v>60</v>
      </c>
    </row>
    <row r="6">
      <c r="A6" s="2" t="inlineStr">
        <is>
          <t>月利（自動計算）</t>
        </is>
      </c>
      <c r="B6" s="4">
        <f>(B4/100)/12</f>
        <v/>
      </c>
    </row>
    <row r="7">
      <c r="A7" s="5" t="inlineStr">
        <is>
          <t>毎月返済額（自動計算・年利0%ならIF分岐で0除算を回避）</t>
        </is>
      </c>
      <c r="B7" s="6">
        <f>IF(B6=0,B3/B5,B3*B6/(1-(1+B6)^-B5))</f>
        <v/>
      </c>
    </row>
    <row r="9">
      <c r="A9" s="7" t="inlineStr">
        <is>
          <t>回号</t>
        </is>
      </c>
      <c r="B9" s="7" t="inlineStr">
        <is>
          <t>期首残高</t>
        </is>
      </c>
      <c r="C9" s="7" t="inlineStr">
        <is>
          <t>返済額</t>
        </is>
      </c>
      <c r="D9" s="7" t="inlineStr">
        <is>
          <t>うち利息</t>
        </is>
      </c>
      <c r="E9" s="7" t="inlineStr">
        <is>
          <t>うち元金</t>
        </is>
      </c>
      <c r="F9" s="7" t="inlineStr">
        <is>
          <t>期末残高</t>
        </is>
      </c>
    </row>
    <row r="10">
      <c r="A10" s="8" t="n">
        <v>1</v>
      </c>
      <c r="B10" s="9">
        <f>$B$3</f>
        <v/>
      </c>
      <c r="C10" s="9">
        <f>$B$7</f>
        <v/>
      </c>
      <c r="D10" s="9">
        <f>B10*$B$6</f>
        <v/>
      </c>
      <c r="E10" s="9">
        <f>C10-D10</f>
        <v/>
      </c>
      <c r="F10" s="9">
        <f>B10-E10</f>
        <v/>
      </c>
    </row>
    <row r="11">
      <c r="A11" s="8" t="n">
        <v>2</v>
      </c>
      <c r="B11" s="9">
        <f>F10</f>
        <v/>
      </c>
      <c r="C11" s="9">
        <f>$B$7</f>
        <v/>
      </c>
      <c r="D11" s="9">
        <f>B11*$B$6</f>
        <v/>
      </c>
      <c r="E11" s="9">
        <f>C11-D11</f>
        <v/>
      </c>
      <c r="F11" s="9">
        <f>B11-E11</f>
        <v/>
      </c>
    </row>
    <row r="12">
      <c r="A12" s="8" t="n">
        <v>3</v>
      </c>
      <c r="B12" s="9">
        <f>F11</f>
        <v/>
      </c>
      <c r="C12" s="9">
        <f>$B$7</f>
        <v/>
      </c>
      <c r="D12" s="9">
        <f>B12*$B$6</f>
        <v/>
      </c>
      <c r="E12" s="9">
        <f>C12-D12</f>
        <v/>
      </c>
      <c r="F12" s="9">
        <f>B12-E12</f>
        <v/>
      </c>
    </row>
    <row r="13">
      <c r="A13" s="8" t="n">
        <v>4</v>
      </c>
      <c r="B13" s="9">
        <f>F12</f>
        <v/>
      </c>
      <c r="C13" s="9">
        <f>$B$7</f>
        <v/>
      </c>
      <c r="D13" s="9">
        <f>B13*$B$6</f>
        <v/>
      </c>
      <c r="E13" s="9">
        <f>C13-D13</f>
        <v/>
      </c>
      <c r="F13" s="9">
        <f>B13-E13</f>
        <v/>
      </c>
    </row>
    <row r="14">
      <c r="A14" s="8" t="n">
        <v>5</v>
      </c>
      <c r="B14" s="9">
        <f>F13</f>
        <v/>
      </c>
      <c r="C14" s="9">
        <f>$B$7</f>
        <v/>
      </c>
      <c r="D14" s="9">
        <f>B14*$B$6</f>
        <v/>
      </c>
      <c r="E14" s="9">
        <f>C14-D14</f>
        <v/>
      </c>
      <c r="F14" s="9">
        <f>B14-E14</f>
        <v/>
      </c>
    </row>
    <row r="15">
      <c r="A15" s="8" t="n">
        <v>6</v>
      </c>
      <c r="B15" s="9">
        <f>F14</f>
        <v/>
      </c>
      <c r="C15" s="9">
        <f>$B$7</f>
        <v/>
      </c>
      <c r="D15" s="9">
        <f>B15*$B$6</f>
        <v/>
      </c>
      <c r="E15" s="9">
        <f>C15-D15</f>
        <v/>
      </c>
      <c r="F15" s="9">
        <f>B15-E15</f>
        <v/>
      </c>
    </row>
    <row r="16">
      <c r="A16" s="8" t="n">
        <v>7</v>
      </c>
      <c r="B16" s="9">
        <f>F15</f>
        <v/>
      </c>
      <c r="C16" s="9">
        <f>$B$7</f>
        <v/>
      </c>
      <c r="D16" s="9">
        <f>B16*$B$6</f>
        <v/>
      </c>
      <c r="E16" s="9">
        <f>C16-D16</f>
        <v/>
      </c>
      <c r="F16" s="9">
        <f>B16-E16</f>
        <v/>
      </c>
    </row>
    <row r="17">
      <c r="A17" s="8" t="n">
        <v>8</v>
      </c>
      <c r="B17" s="9">
        <f>F16</f>
        <v/>
      </c>
      <c r="C17" s="9">
        <f>$B$7</f>
        <v/>
      </c>
      <c r="D17" s="9">
        <f>B17*$B$6</f>
        <v/>
      </c>
      <c r="E17" s="9">
        <f>C17-D17</f>
        <v/>
      </c>
      <c r="F17" s="9">
        <f>B17-E17</f>
        <v/>
      </c>
    </row>
    <row r="18">
      <c r="A18" s="8" t="n">
        <v>9</v>
      </c>
      <c r="B18" s="9">
        <f>F17</f>
        <v/>
      </c>
      <c r="C18" s="9">
        <f>$B$7</f>
        <v/>
      </c>
      <c r="D18" s="9">
        <f>B18*$B$6</f>
        <v/>
      </c>
      <c r="E18" s="9">
        <f>C18-D18</f>
        <v/>
      </c>
      <c r="F18" s="9">
        <f>B18-E18</f>
        <v/>
      </c>
    </row>
    <row r="19">
      <c r="A19" s="8" t="n">
        <v>10</v>
      </c>
      <c r="B19" s="9">
        <f>F18</f>
        <v/>
      </c>
      <c r="C19" s="9">
        <f>$B$7</f>
        <v/>
      </c>
      <c r="D19" s="9">
        <f>B19*$B$6</f>
        <v/>
      </c>
      <c r="E19" s="9">
        <f>C19-D19</f>
        <v/>
      </c>
      <c r="F19" s="9">
        <f>B19-E19</f>
        <v/>
      </c>
    </row>
    <row r="20">
      <c r="A20" s="8" t="n">
        <v>11</v>
      </c>
      <c r="B20" s="9">
        <f>F19</f>
        <v/>
      </c>
      <c r="C20" s="9">
        <f>$B$7</f>
        <v/>
      </c>
      <c r="D20" s="9">
        <f>B20*$B$6</f>
        <v/>
      </c>
      <c r="E20" s="9">
        <f>C20-D20</f>
        <v/>
      </c>
      <c r="F20" s="9">
        <f>B20-E20</f>
        <v/>
      </c>
    </row>
    <row r="21">
      <c r="A21" s="8" t="n">
        <v>12</v>
      </c>
      <c r="B21" s="9">
        <f>F20</f>
        <v/>
      </c>
      <c r="C21" s="9">
        <f>$B$7</f>
        <v/>
      </c>
      <c r="D21" s="9">
        <f>B21*$B$6</f>
        <v/>
      </c>
      <c r="E21" s="9">
        <f>C21-D21</f>
        <v/>
      </c>
      <c r="F21" s="9">
        <f>B21-E21</f>
        <v/>
      </c>
    </row>
    <row r="22">
      <c r="A22" s="8" t="n">
        <v>13</v>
      </c>
      <c r="B22" s="9">
        <f>F21</f>
        <v/>
      </c>
      <c r="C22" s="9">
        <f>$B$7</f>
        <v/>
      </c>
      <c r="D22" s="9">
        <f>B22*$B$6</f>
        <v/>
      </c>
      <c r="E22" s="9">
        <f>C22-D22</f>
        <v/>
      </c>
      <c r="F22" s="9">
        <f>B22-E22</f>
        <v/>
      </c>
    </row>
    <row r="23">
      <c r="A23" s="8" t="n">
        <v>14</v>
      </c>
      <c r="B23" s="9">
        <f>F22</f>
        <v/>
      </c>
      <c r="C23" s="9">
        <f>$B$7</f>
        <v/>
      </c>
      <c r="D23" s="9">
        <f>B23*$B$6</f>
        <v/>
      </c>
      <c r="E23" s="9">
        <f>C23-D23</f>
        <v/>
      </c>
      <c r="F23" s="9">
        <f>B23-E23</f>
        <v/>
      </c>
    </row>
    <row r="24">
      <c r="A24" s="8" t="n">
        <v>15</v>
      </c>
      <c r="B24" s="9">
        <f>F23</f>
        <v/>
      </c>
      <c r="C24" s="9">
        <f>$B$7</f>
        <v/>
      </c>
      <c r="D24" s="9">
        <f>B24*$B$6</f>
        <v/>
      </c>
      <c r="E24" s="9">
        <f>C24-D24</f>
        <v/>
      </c>
      <c r="F24" s="9">
        <f>B24-E24</f>
        <v/>
      </c>
    </row>
    <row r="25">
      <c r="A25" s="8" t="n">
        <v>16</v>
      </c>
      <c r="B25" s="9">
        <f>F24</f>
        <v/>
      </c>
      <c r="C25" s="9">
        <f>$B$7</f>
        <v/>
      </c>
      <c r="D25" s="9">
        <f>B25*$B$6</f>
        <v/>
      </c>
      <c r="E25" s="9">
        <f>C25-D25</f>
        <v/>
      </c>
      <c r="F25" s="9">
        <f>B25-E25</f>
        <v/>
      </c>
    </row>
    <row r="26">
      <c r="A26" s="8" t="n">
        <v>17</v>
      </c>
      <c r="B26" s="9">
        <f>F25</f>
        <v/>
      </c>
      <c r="C26" s="9">
        <f>$B$7</f>
        <v/>
      </c>
      <c r="D26" s="9">
        <f>B26*$B$6</f>
        <v/>
      </c>
      <c r="E26" s="9">
        <f>C26-D26</f>
        <v/>
      </c>
      <c r="F26" s="9">
        <f>B26-E26</f>
        <v/>
      </c>
    </row>
    <row r="27">
      <c r="A27" s="8" t="n">
        <v>18</v>
      </c>
      <c r="B27" s="9">
        <f>F26</f>
        <v/>
      </c>
      <c r="C27" s="9">
        <f>$B$7</f>
        <v/>
      </c>
      <c r="D27" s="9">
        <f>B27*$B$6</f>
        <v/>
      </c>
      <c r="E27" s="9">
        <f>C27-D27</f>
        <v/>
      </c>
      <c r="F27" s="9">
        <f>B27-E27</f>
        <v/>
      </c>
    </row>
    <row r="28">
      <c r="A28" s="8" t="n">
        <v>19</v>
      </c>
      <c r="B28" s="9">
        <f>F27</f>
        <v/>
      </c>
      <c r="C28" s="9">
        <f>$B$7</f>
        <v/>
      </c>
      <c r="D28" s="9">
        <f>B28*$B$6</f>
        <v/>
      </c>
      <c r="E28" s="9">
        <f>C28-D28</f>
        <v/>
      </c>
      <c r="F28" s="9">
        <f>B28-E28</f>
        <v/>
      </c>
    </row>
    <row r="29">
      <c r="A29" s="8" t="n">
        <v>20</v>
      </c>
      <c r="B29" s="9">
        <f>F28</f>
        <v/>
      </c>
      <c r="C29" s="9">
        <f>$B$7</f>
        <v/>
      </c>
      <c r="D29" s="9">
        <f>B29*$B$6</f>
        <v/>
      </c>
      <c r="E29" s="9">
        <f>C29-D29</f>
        <v/>
      </c>
      <c r="F29" s="9">
        <f>B29-E29</f>
        <v/>
      </c>
    </row>
    <row r="30">
      <c r="A30" s="8" t="n">
        <v>21</v>
      </c>
      <c r="B30" s="9">
        <f>F29</f>
        <v/>
      </c>
      <c r="C30" s="9">
        <f>$B$7</f>
        <v/>
      </c>
      <c r="D30" s="9">
        <f>B30*$B$6</f>
        <v/>
      </c>
      <c r="E30" s="9">
        <f>C30-D30</f>
        <v/>
      </c>
      <c r="F30" s="9">
        <f>B30-E30</f>
        <v/>
      </c>
    </row>
    <row r="31">
      <c r="A31" s="8" t="n">
        <v>22</v>
      </c>
      <c r="B31" s="9">
        <f>F30</f>
        <v/>
      </c>
      <c r="C31" s="9">
        <f>$B$7</f>
        <v/>
      </c>
      <c r="D31" s="9">
        <f>B31*$B$6</f>
        <v/>
      </c>
      <c r="E31" s="9">
        <f>C31-D31</f>
        <v/>
      </c>
      <c r="F31" s="9">
        <f>B31-E31</f>
        <v/>
      </c>
    </row>
    <row r="32">
      <c r="A32" s="8" t="n">
        <v>23</v>
      </c>
      <c r="B32" s="9">
        <f>F31</f>
        <v/>
      </c>
      <c r="C32" s="9">
        <f>$B$7</f>
        <v/>
      </c>
      <c r="D32" s="9">
        <f>B32*$B$6</f>
        <v/>
      </c>
      <c r="E32" s="9">
        <f>C32-D32</f>
        <v/>
      </c>
      <c r="F32" s="9">
        <f>B32-E32</f>
        <v/>
      </c>
    </row>
    <row r="33">
      <c r="A33" s="8" t="n">
        <v>24</v>
      </c>
      <c r="B33" s="9">
        <f>F32</f>
        <v/>
      </c>
      <c r="C33" s="9">
        <f>$B$7</f>
        <v/>
      </c>
      <c r="D33" s="9">
        <f>B33*$B$6</f>
        <v/>
      </c>
      <c r="E33" s="9">
        <f>C33-D33</f>
        <v/>
      </c>
      <c r="F33" s="9">
        <f>B33-E33</f>
        <v/>
      </c>
    </row>
    <row r="34">
      <c r="A34" s="8" t="n">
        <v>25</v>
      </c>
      <c r="B34" s="9">
        <f>F33</f>
        <v/>
      </c>
      <c r="C34" s="9">
        <f>$B$7</f>
        <v/>
      </c>
      <c r="D34" s="9">
        <f>B34*$B$6</f>
        <v/>
      </c>
      <c r="E34" s="9">
        <f>C34-D34</f>
        <v/>
      </c>
      <c r="F34" s="9">
        <f>B34-E34</f>
        <v/>
      </c>
    </row>
    <row r="35">
      <c r="A35" s="8" t="n">
        <v>26</v>
      </c>
      <c r="B35" s="9">
        <f>F34</f>
        <v/>
      </c>
      <c r="C35" s="9">
        <f>$B$7</f>
        <v/>
      </c>
      <c r="D35" s="9">
        <f>B35*$B$6</f>
        <v/>
      </c>
      <c r="E35" s="9">
        <f>C35-D35</f>
        <v/>
      </c>
      <c r="F35" s="9">
        <f>B35-E35</f>
        <v/>
      </c>
    </row>
    <row r="36">
      <c r="A36" s="8" t="n">
        <v>27</v>
      </c>
      <c r="B36" s="9">
        <f>F35</f>
        <v/>
      </c>
      <c r="C36" s="9">
        <f>$B$7</f>
        <v/>
      </c>
      <c r="D36" s="9">
        <f>B36*$B$6</f>
        <v/>
      </c>
      <c r="E36" s="9">
        <f>C36-D36</f>
        <v/>
      </c>
      <c r="F36" s="9">
        <f>B36-E36</f>
        <v/>
      </c>
    </row>
    <row r="37">
      <c r="A37" s="8" t="n">
        <v>28</v>
      </c>
      <c r="B37" s="9">
        <f>F36</f>
        <v/>
      </c>
      <c r="C37" s="9">
        <f>$B$7</f>
        <v/>
      </c>
      <c r="D37" s="9">
        <f>B37*$B$6</f>
        <v/>
      </c>
      <c r="E37" s="9">
        <f>C37-D37</f>
        <v/>
      </c>
      <c r="F37" s="9">
        <f>B37-E37</f>
        <v/>
      </c>
    </row>
    <row r="38">
      <c r="A38" s="8" t="n">
        <v>29</v>
      </c>
      <c r="B38" s="9">
        <f>F37</f>
        <v/>
      </c>
      <c r="C38" s="9">
        <f>$B$7</f>
        <v/>
      </c>
      <c r="D38" s="9">
        <f>B38*$B$6</f>
        <v/>
      </c>
      <c r="E38" s="9">
        <f>C38-D38</f>
        <v/>
      </c>
      <c r="F38" s="9">
        <f>B38-E38</f>
        <v/>
      </c>
    </row>
    <row r="39">
      <c r="A39" s="8" t="n">
        <v>30</v>
      </c>
      <c r="B39" s="9">
        <f>F38</f>
        <v/>
      </c>
      <c r="C39" s="9">
        <f>$B$7</f>
        <v/>
      </c>
      <c r="D39" s="9">
        <f>B39*$B$6</f>
        <v/>
      </c>
      <c r="E39" s="9">
        <f>C39-D39</f>
        <v/>
      </c>
      <c r="F39" s="9">
        <f>B39-E39</f>
        <v/>
      </c>
    </row>
    <row r="40">
      <c r="A40" s="8" t="n">
        <v>31</v>
      </c>
      <c r="B40" s="9">
        <f>F39</f>
        <v/>
      </c>
      <c r="C40" s="9">
        <f>$B$7</f>
        <v/>
      </c>
      <c r="D40" s="9">
        <f>B40*$B$6</f>
        <v/>
      </c>
      <c r="E40" s="9">
        <f>C40-D40</f>
        <v/>
      </c>
      <c r="F40" s="9">
        <f>B40-E40</f>
        <v/>
      </c>
    </row>
    <row r="41">
      <c r="A41" s="8" t="n">
        <v>32</v>
      </c>
      <c r="B41" s="9">
        <f>F40</f>
        <v/>
      </c>
      <c r="C41" s="9">
        <f>$B$7</f>
        <v/>
      </c>
      <c r="D41" s="9">
        <f>B41*$B$6</f>
        <v/>
      </c>
      <c r="E41" s="9">
        <f>C41-D41</f>
        <v/>
      </c>
      <c r="F41" s="9">
        <f>B41-E41</f>
        <v/>
      </c>
    </row>
    <row r="42">
      <c r="A42" s="8" t="n">
        <v>33</v>
      </c>
      <c r="B42" s="9">
        <f>F41</f>
        <v/>
      </c>
      <c r="C42" s="9">
        <f>$B$7</f>
        <v/>
      </c>
      <c r="D42" s="9">
        <f>B42*$B$6</f>
        <v/>
      </c>
      <c r="E42" s="9">
        <f>C42-D42</f>
        <v/>
      </c>
      <c r="F42" s="9">
        <f>B42-E42</f>
        <v/>
      </c>
    </row>
    <row r="43">
      <c r="A43" s="8" t="n">
        <v>34</v>
      </c>
      <c r="B43" s="9">
        <f>F42</f>
        <v/>
      </c>
      <c r="C43" s="9">
        <f>$B$7</f>
        <v/>
      </c>
      <c r="D43" s="9">
        <f>B43*$B$6</f>
        <v/>
      </c>
      <c r="E43" s="9">
        <f>C43-D43</f>
        <v/>
      </c>
      <c r="F43" s="9">
        <f>B43-E43</f>
        <v/>
      </c>
    </row>
    <row r="44">
      <c r="A44" s="8" t="n">
        <v>35</v>
      </c>
      <c r="B44" s="9">
        <f>F43</f>
        <v/>
      </c>
      <c r="C44" s="9">
        <f>$B$7</f>
        <v/>
      </c>
      <c r="D44" s="9">
        <f>B44*$B$6</f>
        <v/>
      </c>
      <c r="E44" s="9">
        <f>C44-D44</f>
        <v/>
      </c>
      <c r="F44" s="9">
        <f>B44-E44</f>
        <v/>
      </c>
    </row>
    <row r="45">
      <c r="A45" s="8" t="n">
        <v>36</v>
      </c>
      <c r="B45" s="9">
        <f>F44</f>
        <v/>
      </c>
      <c r="C45" s="9">
        <f>$B$7</f>
        <v/>
      </c>
      <c r="D45" s="9">
        <f>B45*$B$6</f>
        <v/>
      </c>
      <c r="E45" s="9">
        <f>C45-D45</f>
        <v/>
      </c>
      <c r="F45" s="9">
        <f>B45-E45</f>
        <v/>
      </c>
    </row>
    <row r="46">
      <c r="A46" s="8" t="n">
        <v>37</v>
      </c>
      <c r="B46" s="9">
        <f>F45</f>
        <v/>
      </c>
      <c r="C46" s="9">
        <f>$B$7</f>
        <v/>
      </c>
      <c r="D46" s="9">
        <f>B46*$B$6</f>
        <v/>
      </c>
      <c r="E46" s="9">
        <f>C46-D46</f>
        <v/>
      </c>
      <c r="F46" s="9">
        <f>B46-E46</f>
        <v/>
      </c>
    </row>
    <row r="47">
      <c r="A47" s="8" t="n">
        <v>38</v>
      </c>
      <c r="B47" s="9">
        <f>F46</f>
        <v/>
      </c>
      <c r="C47" s="9">
        <f>$B$7</f>
        <v/>
      </c>
      <c r="D47" s="9">
        <f>B47*$B$6</f>
        <v/>
      </c>
      <c r="E47" s="9">
        <f>C47-D47</f>
        <v/>
      </c>
      <c r="F47" s="9">
        <f>B47-E47</f>
        <v/>
      </c>
    </row>
    <row r="48">
      <c r="A48" s="8" t="n">
        <v>39</v>
      </c>
      <c r="B48" s="9">
        <f>F47</f>
        <v/>
      </c>
      <c r="C48" s="9">
        <f>$B$7</f>
        <v/>
      </c>
      <c r="D48" s="9">
        <f>B48*$B$6</f>
        <v/>
      </c>
      <c r="E48" s="9">
        <f>C48-D48</f>
        <v/>
      </c>
      <c r="F48" s="9">
        <f>B48-E48</f>
        <v/>
      </c>
    </row>
    <row r="49">
      <c r="A49" s="8" t="n">
        <v>40</v>
      </c>
      <c r="B49" s="9">
        <f>F48</f>
        <v/>
      </c>
      <c r="C49" s="9">
        <f>$B$7</f>
        <v/>
      </c>
      <c r="D49" s="9">
        <f>B49*$B$6</f>
        <v/>
      </c>
      <c r="E49" s="9">
        <f>C49-D49</f>
        <v/>
      </c>
      <c r="F49" s="9">
        <f>B49-E49</f>
        <v/>
      </c>
    </row>
    <row r="50">
      <c r="A50" s="8" t="n">
        <v>41</v>
      </c>
      <c r="B50" s="9">
        <f>F49</f>
        <v/>
      </c>
      <c r="C50" s="9">
        <f>$B$7</f>
        <v/>
      </c>
      <c r="D50" s="9">
        <f>B50*$B$6</f>
        <v/>
      </c>
      <c r="E50" s="9">
        <f>C50-D50</f>
        <v/>
      </c>
      <c r="F50" s="9">
        <f>B50-E50</f>
        <v/>
      </c>
    </row>
    <row r="51">
      <c r="A51" s="8" t="n">
        <v>42</v>
      </c>
      <c r="B51" s="9">
        <f>F50</f>
        <v/>
      </c>
      <c r="C51" s="9">
        <f>$B$7</f>
        <v/>
      </c>
      <c r="D51" s="9">
        <f>B51*$B$6</f>
        <v/>
      </c>
      <c r="E51" s="9">
        <f>C51-D51</f>
        <v/>
      </c>
      <c r="F51" s="9">
        <f>B51-E51</f>
        <v/>
      </c>
    </row>
    <row r="52">
      <c r="A52" s="8" t="n">
        <v>43</v>
      </c>
      <c r="B52" s="9">
        <f>F51</f>
        <v/>
      </c>
      <c r="C52" s="9">
        <f>$B$7</f>
        <v/>
      </c>
      <c r="D52" s="9">
        <f>B52*$B$6</f>
        <v/>
      </c>
      <c r="E52" s="9">
        <f>C52-D52</f>
        <v/>
      </c>
      <c r="F52" s="9">
        <f>B52-E52</f>
        <v/>
      </c>
    </row>
    <row r="53">
      <c r="A53" s="8" t="n">
        <v>44</v>
      </c>
      <c r="B53" s="9">
        <f>F52</f>
        <v/>
      </c>
      <c r="C53" s="9">
        <f>$B$7</f>
        <v/>
      </c>
      <c r="D53" s="9">
        <f>B53*$B$6</f>
        <v/>
      </c>
      <c r="E53" s="9">
        <f>C53-D53</f>
        <v/>
      </c>
      <c r="F53" s="9">
        <f>B53-E53</f>
        <v/>
      </c>
    </row>
    <row r="54">
      <c r="A54" s="8" t="n">
        <v>45</v>
      </c>
      <c r="B54" s="9">
        <f>F53</f>
        <v/>
      </c>
      <c r="C54" s="9">
        <f>$B$7</f>
        <v/>
      </c>
      <c r="D54" s="9">
        <f>B54*$B$6</f>
        <v/>
      </c>
      <c r="E54" s="9">
        <f>C54-D54</f>
        <v/>
      </c>
      <c r="F54" s="9">
        <f>B54-E54</f>
        <v/>
      </c>
    </row>
    <row r="55">
      <c r="A55" s="8" t="n">
        <v>46</v>
      </c>
      <c r="B55" s="9">
        <f>F54</f>
        <v/>
      </c>
      <c r="C55" s="9">
        <f>$B$7</f>
        <v/>
      </c>
      <c r="D55" s="9">
        <f>B55*$B$6</f>
        <v/>
      </c>
      <c r="E55" s="9">
        <f>C55-D55</f>
        <v/>
      </c>
      <c r="F55" s="9">
        <f>B55-E55</f>
        <v/>
      </c>
    </row>
    <row r="56">
      <c r="A56" s="8" t="n">
        <v>47</v>
      </c>
      <c r="B56" s="9">
        <f>F55</f>
        <v/>
      </c>
      <c r="C56" s="9">
        <f>$B$7</f>
        <v/>
      </c>
      <c r="D56" s="9">
        <f>B56*$B$6</f>
        <v/>
      </c>
      <c r="E56" s="9">
        <f>C56-D56</f>
        <v/>
      </c>
      <c r="F56" s="9">
        <f>B56-E56</f>
        <v/>
      </c>
    </row>
    <row r="57">
      <c r="A57" s="8" t="n">
        <v>48</v>
      </c>
      <c r="B57" s="9">
        <f>F56</f>
        <v/>
      </c>
      <c r="C57" s="9">
        <f>$B$7</f>
        <v/>
      </c>
      <c r="D57" s="9">
        <f>B57*$B$6</f>
        <v/>
      </c>
      <c r="E57" s="9">
        <f>C57-D57</f>
        <v/>
      </c>
      <c r="F57" s="9">
        <f>B57-E57</f>
        <v/>
      </c>
    </row>
    <row r="58">
      <c r="A58" s="8" t="n">
        <v>49</v>
      </c>
      <c r="B58" s="9">
        <f>F57</f>
        <v/>
      </c>
      <c r="C58" s="9">
        <f>$B$7</f>
        <v/>
      </c>
      <c r="D58" s="9">
        <f>B58*$B$6</f>
        <v/>
      </c>
      <c r="E58" s="9">
        <f>C58-D58</f>
        <v/>
      </c>
      <c r="F58" s="9">
        <f>B58-E58</f>
        <v/>
      </c>
    </row>
    <row r="59">
      <c r="A59" s="8" t="n">
        <v>50</v>
      </c>
      <c r="B59" s="9">
        <f>F58</f>
        <v/>
      </c>
      <c r="C59" s="9">
        <f>$B$7</f>
        <v/>
      </c>
      <c r="D59" s="9">
        <f>B59*$B$6</f>
        <v/>
      </c>
      <c r="E59" s="9">
        <f>C59-D59</f>
        <v/>
      </c>
      <c r="F59" s="9">
        <f>B59-E59</f>
        <v/>
      </c>
    </row>
    <row r="60">
      <c r="A60" s="8" t="n">
        <v>51</v>
      </c>
      <c r="B60" s="9">
        <f>F59</f>
        <v/>
      </c>
      <c r="C60" s="9">
        <f>$B$7</f>
        <v/>
      </c>
      <c r="D60" s="9">
        <f>B60*$B$6</f>
        <v/>
      </c>
      <c r="E60" s="9">
        <f>C60-D60</f>
        <v/>
      </c>
      <c r="F60" s="9">
        <f>B60-E60</f>
        <v/>
      </c>
    </row>
    <row r="61">
      <c r="A61" s="8" t="n">
        <v>52</v>
      </c>
      <c r="B61" s="9">
        <f>F60</f>
        <v/>
      </c>
      <c r="C61" s="9">
        <f>$B$7</f>
        <v/>
      </c>
      <c r="D61" s="9">
        <f>B61*$B$6</f>
        <v/>
      </c>
      <c r="E61" s="9">
        <f>C61-D61</f>
        <v/>
      </c>
      <c r="F61" s="9">
        <f>B61-E61</f>
        <v/>
      </c>
    </row>
    <row r="62">
      <c r="A62" s="8" t="n">
        <v>53</v>
      </c>
      <c r="B62" s="9">
        <f>F61</f>
        <v/>
      </c>
      <c r="C62" s="9">
        <f>$B$7</f>
        <v/>
      </c>
      <c r="D62" s="9">
        <f>B62*$B$6</f>
        <v/>
      </c>
      <c r="E62" s="9">
        <f>C62-D62</f>
        <v/>
      </c>
      <c r="F62" s="9">
        <f>B62-E62</f>
        <v/>
      </c>
    </row>
    <row r="63">
      <c r="A63" s="8" t="n">
        <v>54</v>
      </c>
      <c r="B63" s="9">
        <f>F62</f>
        <v/>
      </c>
      <c r="C63" s="9">
        <f>$B$7</f>
        <v/>
      </c>
      <c r="D63" s="9">
        <f>B63*$B$6</f>
        <v/>
      </c>
      <c r="E63" s="9">
        <f>C63-D63</f>
        <v/>
      </c>
      <c r="F63" s="9">
        <f>B63-E63</f>
        <v/>
      </c>
    </row>
    <row r="64">
      <c r="A64" s="8" t="n">
        <v>55</v>
      </c>
      <c r="B64" s="9">
        <f>F63</f>
        <v/>
      </c>
      <c r="C64" s="9">
        <f>$B$7</f>
        <v/>
      </c>
      <c r="D64" s="9">
        <f>B64*$B$6</f>
        <v/>
      </c>
      <c r="E64" s="9">
        <f>C64-D64</f>
        <v/>
      </c>
      <c r="F64" s="9">
        <f>B64-E64</f>
        <v/>
      </c>
    </row>
    <row r="65">
      <c r="A65" s="8" t="n">
        <v>56</v>
      </c>
      <c r="B65" s="9">
        <f>F64</f>
        <v/>
      </c>
      <c r="C65" s="9">
        <f>$B$7</f>
        <v/>
      </c>
      <c r="D65" s="9">
        <f>B65*$B$6</f>
        <v/>
      </c>
      <c r="E65" s="9">
        <f>C65-D65</f>
        <v/>
      </c>
      <c r="F65" s="9">
        <f>B65-E65</f>
        <v/>
      </c>
    </row>
    <row r="66">
      <c r="A66" s="8" t="n">
        <v>57</v>
      </c>
      <c r="B66" s="9">
        <f>F65</f>
        <v/>
      </c>
      <c r="C66" s="9">
        <f>$B$7</f>
        <v/>
      </c>
      <c r="D66" s="9">
        <f>B66*$B$6</f>
        <v/>
      </c>
      <c r="E66" s="9">
        <f>C66-D66</f>
        <v/>
      </c>
      <c r="F66" s="9">
        <f>B66-E66</f>
        <v/>
      </c>
    </row>
    <row r="67">
      <c r="A67" s="8" t="n">
        <v>58</v>
      </c>
      <c r="B67" s="9">
        <f>F66</f>
        <v/>
      </c>
      <c r="C67" s="9">
        <f>$B$7</f>
        <v/>
      </c>
      <c r="D67" s="9">
        <f>B67*$B$6</f>
        <v/>
      </c>
      <c r="E67" s="9">
        <f>C67-D67</f>
        <v/>
      </c>
      <c r="F67" s="9">
        <f>B67-E67</f>
        <v/>
      </c>
    </row>
    <row r="68">
      <c r="A68" s="8" t="n">
        <v>59</v>
      </c>
      <c r="B68" s="9">
        <f>F67</f>
        <v/>
      </c>
      <c r="C68" s="9">
        <f>$B$7</f>
        <v/>
      </c>
      <c r="D68" s="9">
        <f>B68*$B$6</f>
        <v/>
      </c>
      <c r="E68" s="9">
        <f>C68-D68</f>
        <v/>
      </c>
      <c r="F68" s="9">
        <f>B68-E68</f>
        <v/>
      </c>
    </row>
    <row r="69">
      <c r="A69" s="8" t="n">
        <v>60</v>
      </c>
      <c r="B69" s="9">
        <f>F68</f>
        <v/>
      </c>
      <c r="C69" s="9">
        <f>$B$7</f>
        <v/>
      </c>
      <c r="D69" s="9">
        <f>B69*$B$6</f>
        <v/>
      </c>
      <c r="E69" s="9">
        <f>C69-D69</f>
        <v/>
      </c>
      <c r="F69" s="9">
        <f>B69-E69</f>
        <v/>
      </c>
    </row>
    <row r="71">
      <c r="B71" s="5" t="inlineStr">
        <is>
          <t>合計</t>
        </is>
      </c>
      <c r="C71" s="10">
        <f>SUM(C10:C69)</f>
        <v/>
      </c>
      <c r="D71" s="10">
        <f>SUM(D10:D69)</f>
        <v/>
      </c>
      <c r="E71" s="10">
        <f>SUM(E10:E69)</f>
        <v/>
      </c>
    </row>
    <row r="72">
      <c r="B72" s="11" t="inlineStr">
        <is>
          <t>完済確認（期末残高が0に近いか）</t>
        </is>
      </c>
      <c r="C72" s="3">
        <f>ROUND(F69,0)</f>
        <v/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返済予定表（元金均等返済・空欄）</t>
        </is>
      </c>
    </row>
    <row r="3">
      <c r="A3" s="2" t="inlineStr">
        <is>
          <t>借入金額</t>
        </is>
      </c>
      <c r="B3" s="3" t="n">
        <v>0</v>
      </c>
    </row>
    <row r="4">
      <c r="A4" s="2" t="inlineStr">
        <is>
          <t>年利（％）</t>
        </is>
      </c>
      <c r="B4" t="n">
        <v>0</v>
      </c>
    </row>
    <row r="5">
      <c r="A5" s="2" t="inlineStr">
        <is>
          <t>返済回数（回）</t>
        </is>
      </c>
      <c r="B5" t="n">
        <v>12</v>
      </c>
    </row>
    <row r="6">
      <c r="A6" s="2" t="inlineStr">
        <is>
          <t>月利（自動計算）</t>
        </is>
      </c>
      <c r="B6" s="4">
        <f>(B4/100)/12</f>
        <v/>
      </c>
    </row>
    <row r="7">
      <c r="A7" s="5" t="inlineStr">
        <is>
          <t>毎月元金（自動計算・一定額）</t>
        </is>
      </c>
      <c r="B7" s="6">
        <f>IF(B5=0,0,B3/B5)</f>
        <v/>
      </c>
    </row>
    <row r="9">
      <c r="A9" s="7" t="inlineStr">
        <is>
          <t>回号</t>
        </is>
      </c>
      <c r="B9" s="7" t="inlineStr">
        <is>
          <t>期首残高</t>
        </is>
      </c>
      <c r="C9" s="7" t="inlineStr">
        <is>
          <t>返済額</t>
        </is>
      </c>
      <c r="D9" s="7" t="inlineStr">
        <is>
          <t>うち利息</t>
        </is>
      </c>
      <c r="E9" s="7" t="inlineStr">
        <is>
          <t>うち元金</t>
        </is>
      </c>
      <c r="F9" s="7" t="inlineStr">
        <is>
          <t>期末残高</t>
        </is>
      </c>
    </row>
    <row r="10">
      <c r="A10" s="8" t="n">
        <v>1</v>
      </c>
      <c r="B10" s="9">
        <f>$B$3</f>
        <v/>
      </c>
      <c r="C10" s="9">
        <f>D10+E10</f>
        <v/>
      </c>
      <c r="D10" s="9">
        <f>B10*$B$6</f>
        <v/>
      </c>
      <c r="E10" s="9">
        <f>$B$7</f>
        <v/>
      </c>
      <c r="F10" s="9">
        <f>B10-E10</f>
        <v/>
      </c>
    </row>
    <row r="11">
      <c r="A11" s="8" t="n">
        <v>2</v>
      </c>
      <c r="B11" s="9">
        <f>F10</f>
        <v/>
      </c>
      <c r="C11" s="9">
        <f>D11+E11</f>
        <v/>
      </c>
      <c r="D11" s="9">
        <f>B11*$B$6</f>
        <v/>
      </c>
      <c r="E11" s="9">
        <f>$B$7</f>
        <v/>
      </c>
      <c r="F11" s="9">
        <f>B11-E11</f>
        <v/>
      </c>
    </row>
    <row r="12">
      <c r="A12" s="8" t="n">
        <v>3</v>
      </c>
      <c r="B12" s="9">
        <f>F11</f>
        <v/>
      </c>
      <c r="C12" s="9">
        <f>D12+E12</f>
        <v/>
      </c>
      <c r="D12" s="9">
        <f>B12*$B$6</f>
        <v/>
      </c>
      <c r="E12" s="9">
        <f>$B$7</f>
        <v/>
      </c>
      <c r="F12" s="9">
        <f>B12-E12</f>
        <v/>
      </c>
    </row>
    <row r="13">
      <c r="A13" s="8" t="n">
        <v>4</v>
      </c>
      <c r="B13" s="9">
        <f>F12</f>
        <v/>
      </c>
      <c r="C13" s="9">
        <f>D13+E13</f>
        <v/>
      </c>
      <c r="D13" s="9">
        <f>B13*$B$6</f>
        <v/>
      </c>
      <c r="E13" s="9">
        <f>$B$7</f>
        <v/>
      </c>
      <c r="F13" s="9">
        <f>B13-E13</f>
        <v/>
      </c>
    </row>
    <row r="14">
      <c r="A14" s="8" t="n">
        <v>5</v>
      </c>
      <c r="B14" s="9">
        <f>F13</f>
        <v/>
      </c>
      <c r="C14" s="9">
        <f>D14+E14</f>
        <v/>
      </c>
      <c r="D14" s="9">
        <f>B14*$B$6</f>
        <v/>
      </c>
      <c r="E14" s="9">
        <f>$B$7</f>
        <v/>
      </c>
      <c r="F14" s="9">
        <f>B14-E14</f>
        <v/>
      </c>
    </row>
    <row r="15">
      <c r="A15" s="8" t="n">
        <v>6</v>
      </c>
      <c r="B15" s="9">
        <f>F14</f>
        <v/>
      </c>
      <c r="C15" s="9">
        <f>D15+E15</f>
        <v/>
      </c>
      <c r="D15" s="9">
        <f>B15*$B$6</f>
        <v/>
      </c>
      <c r="E15" s="9">
        <f>$B$7</f>
        <v/>
      </c>
      <c r="F15" s="9">
        <f>B15-E15</f>
        <v/>
      </c>
    </row>
    <row r="16">
      <c r="A16" s="8" t="n">
        <v>7</v>
      </c>
      <c r="B16" s="9">
        <f>F15</f>
        <v/>
      </c>
      <c r="C16" s="9">
        <f>D16+E16</f>
        <v/>
      </c>
      <c r="D16" s="9">
        <f>B16*$B$6</f>
        <v/>
      </c>
      <c r="E16" s="9">
        <f>$B$7</f>
        <v/>
      </c>
      <c r="F16" s="9">
        <f>B16-E16</f>
        <v/>
      </c>
    </row>
    <row r="17">
      <c r="A17" s="8" t="n">
        <v>8</v>
      </c>
      <c r="B17" s="9">
        <f>F16</f>
        <v/>
      </c>
      <c r="C17" s="9">
        <f>D17+E17</f>
        <v/>
      </c>
      <c r="D17" s="9">
        <f>B17*$B$6</f>
        <v/>
      </c>
      <c r="E17" s="9">
        <f>$B$7</f>
        <v/>
      </c>
      <c r="F17" s="9">
        <f>B17-E17</f>
        <v/>
      </c>
    </row>
    <row r="18">
      <c r="A18" s="8" t="n">
        <v>9</v>
      </c>
      <c r="B18" s="9">
        <f>F17</f>
        <v/>
      </c>
      <c r="C18" s="9">
        <f>D18+E18</f>
        <v/>
      </c>
      <c r="D18" s="9">
        <f>B18*$B$6</f>
        <v/>
      </c>
      <c r="E18" s="9">
        <f>$B$7</f>
        <v/>
      </c>
      <c r="F18" s="9">
        <f>B18-E18</f>
        <v/>
      </c>
    </row>
    <row r="19">
      <c r="A19" s="8" t="n">
        <v>10</v>
      </c>
      <c r="B19" s="9">
        <f>F18</f>
        <v/>
      </c>
      <c r="C19" s="9">
        <f>D19+E19</f>
        <v/>
      </c>
      <c r="D19" s="9">
        <f>B19*$B$6</f>
        <v/>
      </c>
      <c r="E19" s="9">
        <f>$B$7</f>
        <v/>
      </c>
      <c r="F19" s="9">
        <f>B19-E19</f>
        <v/>
      </c>
    </row>
    <row r="20">
      <c r="A20" s="8" t="n">
        <v>11</v>
      </c>
      <c r="B20" s="9">
        <f>F19</f>
        <v/>
      </c>
      <c r="C20" s="9">
        <f>D20+E20</f>
        <v/>
      </c>
      <c r="D20" s="9">
        <f>B20*$B$6</f>
        <v/>
      </c>
      <c r="E20" s="9">
        <f>$B$7</f>
        <v/>
      </c>
      <c r="F20" s="9">
        <f>B20-E20</f>
        <v/>
      </c>
    </row>
    <row r="21">
      <c r="A21" s="8" t="n">
        <v>12</v>
      </c>
      <c r="B21" s="9">
        <f>F20</f>
        <v/>
      </c>
      <c r="C21" s="9">
        <f>D21+E21</f>
        <v/>
      </c>
      <c r="D21" s="9">
        <f>B21*$B$6</f>
        <v/>
      </c>
      <c r="E21" s="9">
        <f>$B$7</f>
        <v/>
      </c>
      <c r="F21" s="9">
        <f>B21-E21</f>
        <v/>
      </c>
    </row>
    <row r="22">
      <c r="A22" s="8" t="n">
        <v>13</v>
      </c>
      <c r="B22" s="9">
        <f>F21</f>
        <v/>
      </c>
      <c r="C22" s="9">
        <f>D22+E22</f>
        <v/>
      </c>
      <c r="D22" s="9">
        <f>B22*$B$6</f>
        <v/>
      </c>
      <c r="E22" s="9">
        <f>$B$7</f>
        <v/>
      </c>
      <c r="F22" s="9">
        <f>B22-E22</f>
        <v/>
      </c>
    </row>
    <row r="23">
      <c r="A23" s="8" t="n">
        <v>14</v>
      </c>
      <c r="B23" s="9">
        <f>F22</f>
        <v/>
      </c>
      <c r="C23" s="9">
        <f>D23+E23</f>
        <v/>
      </c>
      <c r="D23" s="9">
        <f>B23*$B$6</f>
        <v/>
      </c>
      <c r="E23" s="9">
        <f>$B$7</f>
        <v/>
      </c>
      <c r="F23" s="9">
        <f>B23-E23</f>
        <v/>
      </c>
    </row>
    <row r="24">
      <c r="A24" s="8" t="n">
        <v>15</v>
      </c>
      <c r="B24" s="9">
        <f>F23</f>
        <v/>
      </c>
      <c r="C24" s="9">
        <f>D24+E24</f>
        <v/>
      </c>
      <c r="D24" s="9">
        <f>B24*$B$6</f>
        <v/>
      </c>
      <c r="E24" s="9">
        <f>$B$7</f>
        <v/>
      </c>
      <c r="F24" s="9">
        <f>B24-E24</f>
        <v/>
      </c>
    </row>
    <row r="25">
      <c r="A25" s="8" t="n">
        <v>16</v>
      </c>
      <c r="B25" s="9">
        <f>F24</f>
        <v/>
      </c>
      <c r="C25" s="9">
        <f>D25+E25</f>
        <v/>
      </c>
      <c r="D25" s="9">
        <f>B25*$B$6</f>
        <v/>
      </c>
      <c r="E25" s="9">
        <f>$B$7</f>
        <v/>
      </c>
      <c r="F25" s="9">
        <f>B25-E25</f>
        <v/>
      </c>
    </row>
    <row r="26">
      <c r="A26" s="8" t="n">
        <v>17</v>
      </c>
      <c r="B26" s="9">
        <f>F25</f>
        <v/>
      </c>
      <c r="C26" s="9">
        <f>D26+E26</f>
        <v/>
      </c>
      <c r="D26" s="9">
        <f>B26*$B$6</f>
        <v/>
      </c>
      <c r="E26" s="9">
        <f>$B$7</f>
        <v/>
      </c>
      <c r="F26" s="9">
        <f>B26-E26</f>
        <v/>
      </c>
    </row>
    <row r="27">
      <c r="A27" s="8" t="n">
        <v>18</v>
      </c>
      <c r="B27" s="9">
        <f>F26</f>
        <v/>
      </c>
      <c r="C27" s="9">
        <f>D27+E27</f>
        <v/>
      </c>
      <c r="D27" s="9">
        <f>B27*$B$6</f>
        <v/>
      </c>
      <c r="E27" s="9">
        <f>$B$7</f>
        <v/>
      </c>
      <c r="F27" s="9">
        <f>B27-E27</f>
        <v/>
      </c>
    </row>
    <row r="28">
      <c r="A28" s="8" t="n">
        <v>19</v>
      </c>
      <c r="B28" s="9">
        <f>F27</f>
        <v/>
      </c>
      <c r="C28" s="9">
        <f>D28+E28</f>
        <v/>
      </c>
      <c r="D28" s="9">
        <f>B28*$B$6</f>
        <v/>
      </c>
      <c r="E28" s="9">
        <f>$B$7</f>
        <v/>
      </c>
      <c r="F28" s="9">
        <f>B28-E28</f>
        <v/>
      </c>
    </row>
    <row r="29">
      <c r="A29" s="8" t="n">
        <v>20</v>
      </c>
      <c r="B29" s="9">
        <f>F28</f>
        <v/>
      </c>
      <c r="C29" s="9">
        <f>D29+E29</f>
        <v/>
      </c>
      <c r="D29" s="9">
        <f>B29*$B$6</f>
        <v/>
      </c>
      <c r="E29" s="9">
        <f>$B$7</f>
        <v/>
      </c>
      <c r="F29" s="9">
        <f>B29-E29</f>
        <v/>
      </c>
    </row>
    <row r="30">
      <c r="A30" s="8" t="n">
        <v>21</v>
      </c>
      <c r="B30" s="9">
        <f>F29</f>
        <v/>
      </c>
      <c r="C30" s="9">
        <f>D30+E30</f>
        <v/>
      </c>
      <c r="D30" s="9">
        <f>B30*$B$6</f>
        <v/>
      </c>
      <c r="E30" s="9">
        <f>$B$7</f>
        <v/>
      </c>
      <c r="F30" s="9">
        <f>B30-E30</f>
        <v/>
      </c>
    </row>
    <row r="31">
      <c r="A31" s="8" t="n">
        <v>22</v>
      </c>
      <c r="B31" s="9">
        <f>F30</f>
        <v/>
      </c>
      <c r="C31" s="9">
        <f>D31+E31</f>
        <v/>
      </c>
      <c r="D31" s="9">
        <f>B31*$B$6</f>
        <v/>
      </c>
      <c r="E31" s="9">
        <f>$B$7</f>
        <v/>
      </c>
      <c r="F31" s="9">
        <f>B31-E31</f>
        <v/>
      </c>
    </row>
    <row r="32">
      <c r="A32" s="8" t="n">
        <v>23</v>
      </c>
      <c r="B32" s="9">
        <f>F31</f>
        <v/>
      </c>
      <c r="C32" s="9">
        <f>D32+E32</f>
        <v/>
      </c>
      <c r="D32" s="9">
        <f>B32*$B$6</f>
        <v/>
      </c>
      <c r="E32" s="9">
        <f>$B$7</f>
        <v/>
      </c>
      <c r="F32" s="9">
        <f>B32-E32</f>
        <v/>
      </c>
    </row>
    <row r="33">
      <c r="A33" s="8" t="n">
        <v>24</v>
      </c>
      <c r="B33" s="9">
        <f>F32</f>
        <v/>
      </c>
      <c r="C33" s="9">
        <f>D33+E33</f>
        <v/>
      </c>
      <c r="D33" s="9">
        <f>B33*$B$6</f>
        <v/>
      </c>
      <c r="E33" s="9">
        <f>$B$7</f>
        <v/>
      </c>
      <c r="F33" s="9">
        <f>B33-E33</f>
        <v/>
      </c>
    </row>
    <row r="34">
      <c r="A34" s="8" t="n">
        <v>25</v>
      </c>
      <c r="B34" s="9">
        <f>F33</f>
        <v/>
      </c>
      <c r="C34" s="9">
        <f>D34+E34</f>
        <v/>
      </c>
      <c r="D34" s="9">
        <f>B34*$B$6</f>
        <v/>
      </c>
      <c r="E34" s="9">
        <f>$B$7</f>
        <v/>
      </c>
      <c r="F34" s="9">
        <f>B34-E34</f>
        <v/>
      </c>
    </row>
    <row r="35">
      <c r="A35" s="8" t="n">
        <v>26</v>
      </c>
      <c r="B35" s="9">
        <f>F34</f>
        <v/>
      </c>
      <c r="C35" s="9">
        <f>D35+E35</f>
        <v/>
      </c>
      <c r="D35" s="9">
        <f>B35*$B$6</f>
        <v/>
      </c>
      <c r="E35" s="9">
        <f>$B$7</f>
        <v/>
      </c>
      <c r="F35" s="9">
        <f>B35-E35</f>
        <v/>
      </c>
    </row>
    <row r="36">
      <c r="A36" s="8" t="n">
        <v>27</v>
      </c>
      <c r="B36" s="9">
        <f>F35</f>
        <v/>
      </c>
      <c r="C36" s="9">
        <f>D36+E36</f>
        <v/>
      </c>
      <c r="D36" s="9">
        <f>B36*$B$6</f>
        <v/>
      </c>
      <c r="E36" s="9">
        <f>$B$7</f>
        <v/>
      </c>
      <c r="F36" s="9">
        <f>B36-E36</f>
        <v/>
      </c>
    </row>
    <row r="37">
      <c r="A37" s="8" t="n">
        <v>28</v>
      </c>
      <c r="B37" s="9">
        <f>F36</f>
        <v/>
      </c>
      <c r="C37" s="9">
        <f>D37+E37</f>
        <v/>
      </c>
      <c r="D37" s="9">
        <f>B37*$B$6</f>
        <v/>
      </c>
      <c r="E37" s="9">
        <f>$B$7</f>
        <v/>
      </c>
      <c r="F37" s="9">
        <f>B37-E37</f>
        <v/>
      </c>
    </row>
    <row r="38">
      <c r="A38" s="8" t="n">
        <v>29</v>
      </c>
      <c r="B38" s="9">
        <f>F37</f>
        <v/>
      </c>
      <c r="C38" s="9">
        <f>D38+E38</f>
        <v/>
      </c>
      <c r="D38" s="9">
        <f>B38*$B$6</f>
        <v/>
      </c>
      <c r="E38" s="9">
        <f>$B$7</f>
        <v/>
      </c>
      <c r="F38" s="9">
        <f>B38-E38</f>
        <v/>
      </c>
    </row>
    <row r="39">
      <c r="A39" s="8" t="n">
        <v>30</v>
      </c>
      <c r="B39" s="9">
        <f>F38</f>
        <v/>
      </c>
      <c r="C39" s="9">
        <f>D39+E39</f>
        <v/>
      </c>
      <c r="D39" s="9">
        <f>B39*$B$6</f>
        <v/>
      </c>
      <c r="E39" s="9">
        <f>$B$7</f>
        <v/>
      </c>
      <c r="F39" s="9">
        <f>B39-E39</f>
        <v/>
      </c>
    </row>
    <row r="40">
      <c r="A40" s="8" t="n">
        <v>31</v>
      </c>
      <c r="B40" s="9">
        <f>F39</f>
        <v/>
      </c>
      <c r="C40" s="9">
        <f>D40+E40</f>
        <v/>
      </c>
      <c r="D40" s="9">
        <f>B40*$B$6</f>
        <v/>
      </c>
      <c r="E40" s="9">
        <f>$B$7</f>
        <v/>
      </c>
      <c r="F40" s="9">
        <f>B40-E40</f>
        <v/>
      </c>
    </row>
    <row r="41">
      <c r="A41" s="8" t="n">
        <v>32</v>
      </c>
      <c r="B41" s="9">
        <f>F40</f>
        <v/>
      </c>
      <c r="C41" s="9">
        <f>D41+E41</f>
        <v/>
      </c>
      <c r="D41" s="9">
        <f>B41*$B$6</f>
        <v/>
      </c>
      <c r="E41" s="9">
        <f>$B$7</f>
        <v/>
      </c>
      <c r="F41" s="9">
        <f>B41-E41</f>
        <v/>
      </c>
    </row>
    <row r="42">
      <c r="A42" s="8" t="n">
        <v>33</v>
      </c>
      <c r="B42" s="9">
        <f>F41</f>
        <v/>
      </c>
      <c r="C42" s="9">
        <f>D42+E42</f>
        <v/>
      </c>
      <c r="D42" s="9">
        <f>B42*$B$6</f>
        <v/>
      </c>
      <c r="E42" s="9">
        <f>$B$7</f>
        <v/>
      </c>
      <c r="F42" s="9">
        <f>B42-E42</f>
        <v/>
      </c>
    </row>
    <row r="43">
      <c r="A43" s="8" t="n">
        <v>34</v>
      </c>
      <c r="B43" s="9">
        <f>F42</f>
        <v/>
      </c>
      <c r="C43" s="9">
        <f>D43+E43</f>
        <v/>
      </c>
      <c r="D43" s="9">
        <f>B43*$B$6</f>
        <v/>
      </c>
      <c r="E43" s="9">
        <f>$B$7</f>
        <v/>
      </c>
      <c r="F43" s="9">
        <f>B43-E43</f>
        <v/>
      </c>
    </row>
    <row r="44">
      <c r="A44" s="8" t="n">
        <v>35</v>
      </c>
      <c r="B44" s="9">
        <f>F43</f>
        <v/>
      </c>
      <c r="C44" s="9">
        <f>D44+E44</f>
        <v/>
      </c>
      <c r="D44" s="9">
        <f>B44*$B$6</f>
        <v/>
      </c>
      <c r="E44" s="9">
        <f>$B$7</f>
        <v/>
      </c>
      <c r="F44" s="9">
        <f>B44-E44</f>
        <v/>
      </c>
    </row>
    <row r="45">
      <c r="A45" s="8" t="n">
        <v>36</v>
      </c>
      <c r="B45" s="9">
        <f>F44</f>
        <v/>
      </c>
      <c r="C45" s="9">
        <f>D45+E45</f>
        <v/>
      </c>
      <c r="D45" s="9">
        <f>B45*$B$6</f>
        <v/>
      </c>
      <c r="E45" s="9">
        <f>$B$7</f>
        <v/>
      </c>
      <c r="F45" s="9">
        <f>B45-E45</f>
        <v/>
      </c>
    </row>
    <row r="46">
      <c r="A46" s="8" t="n">
        <v>37</v>
      </c>
      <c r="B46" s="9">
        <f>F45</f>
        <v/>
      </c>
      <c r="C46" s="9">
        <f>D46+E46</f>
        <v/>
      </c>
      <c r="D46" s="9">
        <f>B46*$B$6</f>
        <v/>
      </c>
      <c r="E46" s="9">
        <f>$B$7</f>
        <v/>
      </c>
      <c r="F46" s="9">
        <f>B46-E46</f>
        <v/>
      </c>
    </row>
    <row r="47">
      <c r="A47" s="8" t="n">
        <v>38</v>
      </c>
      <c r="B47" s="9">
        <f>F46</f>
        <v/>
      </c>
      <c r="C47" s="9">
        <f>D47+E47</f>
        <v/>
      </c>
      <c r="D47" s="9">
        <f>B47*$B$6</f>
        <v/>
      </c>
      <c r="E47" s="9">
        <f>$B$7</f>
        <v/>
      </c>
      <c r="F47" s="9">
        <f>B47-E47</f>
        <v/>
      </c>
    </row>
    <row r="48">
      <c r="A48" s="8" t="n">
        <v>39</v>
      </c>
      <c r="B48" s="9">
        <f>F47</f>
        <v/>
      </c>
      <c r="C48" s="9">
        <f>D48+E48</f>
        <v/>
      </c>
      <c r="D48" s="9">
        <f>B48*$B$6</f>
        <v/>
      </c>
      <c r="E48" s="9">
        <f>$B$7</f>
        <v/>
      </c>
      <c r="F48" s="9">
        <f>B48-E48</f>
        <v/>
      </c>
    </row>
    <row r="49">
      <c r="A49" s="8" t="n">
        <v>40</v>
      </c>
      <c r="B49" s="9">
        <f>F48</f>
        <v/>
      </c>
      <c r="C49" s="9">
        <f>D49+E49</f>
        <v/>
      </c>
      <c r="D49" s="9">
        <f>B49*$B$6</f>
        <v/>
      </c>
      <c r="E49" s="9">
        <f>$B$7</f>
        <v/>
      </c>
      <c r="F49" s="9">
        <f>B49-E49</f>
        <v/>
      </c>
    </row>
    <row r="50">
      <c r="A50" s="8" t="n">
        <v>41</v>
      </c>
      <c r="B50" s="9">
        <f>F49</f>
        <v/>
      </c>
      <c r="C50" s="9">
        <f>D50+E50</f>
        <v/>
      </c>
      <c r="D50" s="9">
        <f>B50*$B$6</f>
        <v/>
      </c>
      <c r="E50" s="9">
        <f>$B$7</f>
        <v/>
      </c>
      <c r="F50" s="9">
        <f>B50-E50</f>
        <v/>
      </c>
    </row>
    <row r="51">
      <c r="A51" s="8" t="n">
        <v>42</v>
      </c>
      <c r="B51" s="9">
        <f>F50</f>
        <v/>
      </c>
      <c r="C51" s="9">
        <f>D51+E51</f>
        <v/>
      </c>
      <c r="D51" s="9">
        <f>B51*$B$6</f>
        <v/>
      </c>
      <c r="E51" s="9">
        <f>$B$7</f>
        <v/>
      </c>
      <c r="F51" s="9">
        <f>B51-E51</f>
        <v/>
      </c>
    </row>
    <row r="52">
      <c r="A52" s="8" t="n">
        <v>43</v>
      </c>
      <c r="B52" s="9">
        <f>F51</f>
        <v/>
      </c>
      <c r="C52" s="9">
        <f>D52+E52</f>
        <v/>
      </c>
      <c r="D52" s="9">
        <f>B52*$B$6</f>
        <v/>
      </c>
      <c r="E52" s="9">
        <f>$B$7</f>
        <v/>
      </c>
      <c r="F52" s="9">
        <f>B52-E52</f>
        <v/>
      </c>
    </row>
    <row r="53">
      <c r="A53" s="8" t="n">
        <v>44</v>
      </c>
      <c r="B53" s="9">
        <f>F52</f>
        <v/>
      </c>
      <c r="C53" s="9">
        <f>D53+E53</f>
        <v/>
      </c>
      <c r="D53" s="9">
        <f>B53*$B$6</f>
        <v/>
      </c>
      <c r="E53" s="9">
        <f>$B$7</f>
        <v/>
      </c>
      <c r="F53" s="9">
        <f>B53-E53</f>
        <v/>
      </c>
    </row>
    <row r="54">
      <c r="A54" s="8" t="n">
        <v>45</v>
      </c>
      <c r="B54" s="9">
        <f>F53</f>
        <v/>
      </c>
      <c r="C54" s="9">
        <f>D54+E54</f>
        <v/>
      </c>
      <c r="D54" s="9">
        <f>B54*$B$6</f>
        <v/>
      </c>
      <c r="E54" s="9">
        <f>$B$7</f>
        <v/>
      </c>
      <c r="F54" s="9">
        <f>B54-E54</f>
        <v/>
      </c>
    </row>
    <row r="55">
      <c r="A55" s="8" t="n">
        <v>46</v>
      </c>
      <c r="B55" s="9">
        <f>F54</f>
        <v/>
      </c>
      <c r="C55" s="9">
        <f>D55+E55</f>
        <v/>
      </c>
      <c r="D55" s="9">
        <f>B55*$B$6</f>
        <v/>
      </c>
      <c r="E55" s="9">
        <f>$B$7</f>
        <v/>
      </c>
      <c r="F55" s="9">
        <f>B55-E55</f>
        <v/>
      </c>
    </row>
    <row r="56">
      <c r="A56" s="8" t="n">
        <v>47</v>
      </c>
      <c r="B56" s="9">
        <f>F55</f>
        <v/>
      </c>
      <c r="C56" s="9">
        <f>D56+E56</f>
        <v/>
      </c>
      <c r="D56" s="9">
        <f>B56*$B$6</f>
        <v/>
      </c>
      <c r="E56" s="9">
        <f>$B$7</f>
        <v/>
      </c>
      <c r="F56" s="9">
        <f>B56-E56</f>
        <v/>
      </c>
    </row>
    <row r="57">
      <c r="A57" s="8" t="n">
        <v>48</v>
      </c>
      <c r="B57" s="9">
        <f>F56</f>
        <v/>
      </c>
      <c r="C57" s="9">
        <f>D57+E57</f>
        <v/>
      </c>
      <c r="D57" s="9">
        <f>B57*$B$6</f>
        <v/>
      </c>
      <c r="E57" s="9">
        <f>$B$7</f>
        <v/>
      </c>
      <c r="F57" s="9">
        <f>B57-E57</f>
        <v/>
      </c>
    </row>
    <row r="58">
      <c r="A58" s="8" t="n">
        <v>49</v>
      </c>
      <c r="B58" s="9">
        <f>F57</f>
        <v/>
      </c>
      <c r="C58" s="9">
        <f>D58+E58</f>
        <v/>
      </c>
      <c r="D58" s="9">
        <f>B58*$B$6</f>
        <v/>
      </c>
      <c r="E58" s="9">
        <f>$B$7</f>
        <v/>
      </c>
      <c r="F58" s="9">
        <f>B58-E58</f>
        <v/>
      </c>
    </row>
    <row r="59">
      <c r="A59" s="8" t="n">
        <v>50</v>
      </c>
      <c r="B59" s="9">
        <f>F58</f>
        <v/>
      </c>
      <c r="C59" s="9">
        <f>D59+E59</f>
        <v/>
      </c>
      <c r="D59" s="9">
        <f>B59*$B$6</f>
        <v/>
      </c>
      <c r="E59" s="9">
        <f>$B$7</f>
        <v/>
      </c>
      <c r="F59" s="9">
        <f>B59-E59</f>
        <v/>
      </c>
    </row>
    <row r="60">
      <c r="A60" s="8" t="n">
        <v>51</v>
      </c>
      <c r="B60" s="9">
        <f>F59</f>
        <v/>
      </c>
      <c r="C60" s="9">
        <f>D60+E60</f>
        <v/>
      </c>
      <c r="D60" s="9">
        <f>B60*$B$6</f>
        <v/>
      </c>
      <c r="E60" s="9">
        <f>$B$7</f>
        <v/>
      </c>
      <c r="F60" s="9">
        <f>B60-E60</f>
        <v/>
      </c>
    </row>
    <row r="61">
      <c r="A61" s="8" t="n">
        <v>52</v>
      </c>
      <c r="B61" s="9">
        <f>F60</f>
        <v/>
      </c>
      <c r="C61" s="9">
        <f>D61+E61</f>
        <v/>
      </c>
      <c r="D61" s="9">
        <f>B61*$B$6</f>
        <v/>
      </c>
      <c r="E61" s="9">
        <f>$B$7</f>
        <v/>
      </c>
      <c r="F61" s="9">
        <f>B61-E61</f>
        <v/>
      </c>
    </row>
    <row r="62">
      <c r="A62" s="8" t="n">
        <v>53</v>
      </c>
      <c r="B62" s="9">
        <f>F61</f>
        <v/>
      </c>
      <c r="C62" s="9">
        <f>D62+E62</f>
        <v/>
      </c>
      <c r="D62" s="9">
        <f>B62*$B$6</f>
        <v/>
      </c>
      <c r="E62" s="9">
        <f>$B$7</f>
        <v/>
      </c>
      <c r="F62" s="9">
        <f>B62-E62</f>
        <v/>
      </c>
    </row>
    <row r="63">
      <c r="A63" s="8" t="n">
        <v>54</v>
      </c>
      <c r="B63" s="9">
        <f>F62</f>
        <v/>
      </c>
      <c r="C63" s="9">
        <f>D63+E63</f>
        <v/>
      </c>
      <c r="D63" s="9">
        <f>B63*$B$6</f>
        <v/>
      </c>
      <c r="E63" s="9">
        <f>$B$7</f>
        <v/>
      </c>
      <c r="F63" s="9">
        <f>B63-E63</f>
        <v/>
      </c>
    </row>
    <row r="64">
      <c r="A64" s="8" t="n">
        <v>55</v>
      </c>
      <c r="B64" s="9">
        <f>F63</f>
        <v/>
      </c>
      <c r="C64" s="9">
        <f>D64+E64</f>
        <v/>
      </c>
      <c r="D64" s="9">
        <f>B64*$B$6</f>
        <v/>
      </c>
      <c r="E64" s="9">
        <f>$B$7</f>
        <v/>
      </c>
      <c r="F64" s="9">
        <f>B64-E64</f>
        <v/>
      </c>
    </row>
    <row r="65">
      <c r="A65" s="8" t="n">
        <v>56</v>
      </c>
      <c r="B65" s="9">
        <f>F64</f>
        <v/>
      </c>
      <c r="C65" s="9">
        <f>D65+E65</f>
        <v/>
      </c>
      <c r="D65" s="9">
        <f>B65*$B$6</f>
        <v/>
      </c>
      <c r="E65" s="9">
        <f>$B$7</f>
        <v/>
      </c>
      <c r="F65" s="9">
        <f>B65-E65</f>
        <v/>
      </c>
    </row>
    <row r="66">
      <c r="A66" s="8" t="n">
        <v>57</v>
      </c>
      <c r="B66" s="9">
        <f>F65</f>
        <v/>
      </c>
      <c r="C66" s="9">
        <f>D66+E66</f>
        <v/>
      </c>
      <c r="D66" s="9">
        <f>B66*$B$6</f>
        <v/>
      </c>
      <c r="E66" s="9">
        <f>$B$7</f>
        <v/>
      </c>
      <c r="F66" s="9">
        <f>B66-E66</f>
        <v/>
      </c>
    </row>
    <row r="67">
      <c r="A67" s="8" t="n">
        <v>58</v>
      </c>
      <c r="B67" s="9">
        <f>F66</f>
        <v/>
      </c>
      <c r="C67" s="9">
        <f>D67+E67</f>
        <v/>
      </c>
      <c r="D67" s="9">
        <f>B67*$B$6</f>
        <v/>
      </c>
      <c r="E67" s="9">
        <f>$B$7</f>
        <v/>
      </c>
      <c r="F67" s="9">
        <f>B67-E67</f>
        <v/>
      </c>
    </row>
    <row r="68">
      <c r="A68" s="8" t="n">
        <v>59</v>
      </c>
      <c r="B68" s="9">
        <f>F67</f>
        <v/>
      </c>
      <c r="C68" s="9">
        <f>D68+E68</f>
        <v/>
      </c>
      <c r="D68" s="9">
        <f>B68*$B$6</f>
        <v/>
      </c>
      <c r="E68" s="9">
        <f>$B$7</f>
        <v/>
      </c>
      <c r="F68" s="9">
        <f>B68-E68</f>
        <v/>
      </c>
    </row>
    <row r="69">
      <c r="A69" s="8" t="n">
        <v>60</v>
      </c>
      <c r="B69" s="9">
        <f>F68</f>
        <v/>
      </c>
      <c r="C69" s="9">
        <f>D69+E69</f>
        <v/>
      </c>
      <c r="D69" s="9">
        <f>B69*$B$6</f>
        <v/>
      </c>
      <c r="E69" s="9">
        <f>$B$7</f>
        <v/>
      </c>
      <c r="F69" s="9">
        <f>B69-E69</f>
        <v/>
      </c>
    </row>
    <row r="71">
      <c r="B71" s="5" t="inlineStr">
        <is>
          <t>合計</t>
        </is>
      </c>
      <c r="C71" s="10">
        <f>SUM(C10:C69)</f>
        <v/>
      </c>
      <c r="D71" s="10">
        <f>SUM(D10:D69)</f>
        <v/>
      </c>
      <c r="E71" s="10">
        <f>SUM(E10:E69)</f>
        <v/>
      </c>
    </row>
    <row r="72">
      <c r="B72" s="11" t="inlineStr">
        <is>
          <t>完済確認（期末残高が0に近いか）</t>
        </is>
      </c>
      <c r="C72" s="3">
        <f>ROUND(F69,0)</f>
        <v/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返済予定表（元金均等返済・記入例）</t>
        </is>
      </c>
    </row>
    <row r="3">
      <c r="A3" s="2" t="inlineStr">
        <is>
          <t>借入金額</t>
        </is>
      </c>
      <c r="B3" s="3" t="n">
        <v>3000000</v>
      </c>
    </row>
    <row r="4">
      <c r="A4" s="2" t="inlineStr">
        <is>
          <t>年利（％）</t>
        </is>
      </c>
      <c r="B4" t="n">
        <v>2</v>
      </c>
    </row>
    <row r="5">
      <c r="A5" s="2" t="inlineStr">
        <is>
          <t>返済回数（回）</t>
        </is>
      </c>
      <c r="B5" t="n">
        <v>60</v>
      </c>
    </row>
    <row r="6">
      <c r="A6" s="2" t="inlineStr">
        <is>
          <t>月利（自動計算）</t>
        </is>
      </c>
      <c r="B6" s="4">
        <f>(B4/100)/12</f>
        <v/>
      </c>
    </row>
    <row r="7">
      <c r="A7" s="5" t="inlineStr">
        <is>
          <t>毎月元金（自動計算・一定額）</t>
        </is>
      </c>
      <c r="B7" s="6">
        <f>IF(B5=0,0,B3/B5)</f>
        <v/>
      </c>
    </row>
    <row r="9">
      <c r="A9" s="7" t="inlineStr">
        <is>
          <t>回号</t>
        </is>
      </c>
      <c r="B9" s="7" t="inlineStr">
        <is>
          <t>期首残高</t>
        </is>
      </c>
      <c r="C9" s="7" t="inlineStr">
        <is>
          <t>返済額</t>
        </is>
      </c>
      <c r="D9" s="7" t="inlineStr">
        <is>
          <t>うち利息</t>
        </is>
      </c>
      <c r="E9" s="7" t="inlineStr">
        <is>
          <t>うち元金</t>
        </is>
      </c>
      <c r="F9" s="7" t="inlineStr">
        <is>
          <t>期末残高</t>
        </is>
      </c>
    </row>
    <row r="10">
      <c r="A10" s="8" t="n">
        <v>1</v>
      </c>
      <c r="B10" s="9">
        <f>$B$3</f>
        <v/>
      </c>
      <c r="C10" s="9">
        <f>D10+E10</f>
        <v/>
      </c>
      <c r="D10" s="9">
        <f>B10*$B$6</f>
        <v/>
      </c>
      <c r="E10" s="9">
        <f>$B$7</f>
        <v/>
      </c>
      <c r="F10" s="9">
        <f>B10-E10</f>
        <v/>
      </c>
    </row>
    <row r="11">
      <c r="A11" s="8" t="n">
        <v>2</v>
      </c>
      <c r="B11" s="9">
        <f>F10</f>
        <v/>
      </c>
      <c r="C11" s="9">
        <f>D11+E11</f>
        <v/>
      </c>
      <c r="D11" s="9">
        <f>B11*$B$6</f>
        <v/>
      </c>
      <c r="E11" s="9">
        <f>$B$7</f>
        <v/>
      </c>
      <c r="F11" s="9">
        <f>B11-E11</f>
        <v/>
      </c>
    </row>
    <row r="12">
      <c r="A12" s="8" t="n">
        <v>3</v>
      </c>
      <c r="B12" s="9">
        <f>F11</f>
        <v/>
      </c>
      <c r="C12" s="9">
        <f>D12+E12</f>
        <v/>
      </c>
      <c r="D12" s="9">
        <f>B12*$B$6</f>
        <v/>
      </c>
      <c r="E12" s="9">
        <f>$B$7</f>
        <v/>
      </c>
      <c r="F12" s="9">
        <f>B12-E12</f>
        <v/>
      </c>
    </row>
    <row r="13">
      <c r="A13" s="8" t="n">
        <v>4</v>
      </c>
      <c r="B13" s="9">
        <f>F12</f>
        <v/>
      </c>
      <c r="C13" s="9">
        <f>D13+E13</f>
        <v/>
      </c>
      <c r="D13" s="9">
        <f>B13*$B$6</f>
        <v/>
      </c>
      <c r="E13" s="9">
        <f>$B$7</f>
        <v/>
      </c>
      <c r="F13" s="9">
        <f>B13-E13</f>
        <v/>
      </c>
    </row>
    <row r="14">
      <c r="A14" s="8" t="n">
        <v>5</v>
      </c>
      <c r="B14" s="9">
        <f>F13</f>
        <v/>
      </c>
      <c r="C14" s="9">
        <f>D14+E14</f>
        <v/>
      </c>
      <c r="D14" s="9">
        <f>B14*$B$6</f>
        <v/>
      </c>
      <c r="E14" s="9">
        <f>$B$7</f>
        <v/>
      </c>
      <c r="F14" s="9">
        <f>B14-E14</f>
        <v/>
      </c>
    </row>
    <row r="15">
      <c r="A15" s="8" t="n">
        <v>6</v>
      </c>
      <c r="B15" s="9">
        <f>F14</f>
        <v/>
      </c>
      <c r="C15" s="9">
        <f>D15+E15</f>
        <v/>
      </c>
      <c r="D15" s="9">
        <f>B15*$B$6</f>
        <v/>
      </c>
      <c r="E15" s="9">
        <f>$B$7</f>
        <v/>
      </c>
      <c r="F15" s="9">
        <f>B15-E15</f>
        <v/>
      </c>
    </row>
    <row r="16">
      <c r="A16" s="8" t="n">
        <v>7</v>
      </c>
      <c r="B16" s="9">
        <f>F15</f>
        <v/>
      </c>
      <c r="C16" s="9">
        <f>D16+E16</f>
        <v/>
      </c>
      <c r="D16" s="9">
        <f>B16*$B$6</f>
        <v/>
      </c>
      <c r="E16" s="9">
        <f>$B$7</f>
        <v/>
      </c>
      <c r="F16" s="9">
        <f>B16-E16</f>
        <v/>
      </c>
    </row>
    <row r="17">
      <c r="A17" s="8" t="n">
        <v>8</v>
      </c>
      <c r="B17" s="9">
        <f>F16</f>
        <v/>
      </c>
      <c r="C17" s="9">
        <f>D17+E17</f>
        <v/>
      </c>
      <c r="D17" s="9">
        <f>B17*$B$6</f>
        <v/>
      </c>
      <c r="E17" s="9">
        <f>$B$7</f>
        <v/>
      </c>
      <c r="F17" s="9">
        <f>B17-E17</f>
        <v/>
      </c>
    </row>
    <row r="18">
      <c r="A18" s="8" t="n">
        <v>9</v>
      </c>
      <c r="B18" s="9">
        <f>F17</f>
        <v/>
      </c>
      <c r="C18" s="9">
        <f>D18+E18</f>
        <v/>
      </c>
      <c r="D18" s="9">
        <f>B18*$B$6</f>
        <v/>
      </c>
      <c r="E18" s="9">
        <f>$B$7</f>
        <v/>
      </c>
      <c r="F18" s="9">
        <f>B18-E18</f>
        <v/>
      </c>
    </row>
    <row r="19">
      <c r="A19" s="8" t="n">
        <v>10</v>
      </c>
      <c r="B19" s="9">
        <f>F18</f>
        <v/>
      </c>
      <c r="C19" s="9">
        <f>D19+E19</f>
        <v/>
      </c>
      <c r="D19" s="9">
        <f>B19*$B$6</f>
        <v/>
      </c>
      <c r="E19" s="9">
        <f>$B$7</f>
        <v/>
      </c>
      <c r="F19" s="9">
        <f>B19-E19</f>
        <v/>
      </c>
    </row>
    <row r="20">
      <c r="A20" s="8" t="n">
        <v>11</v>
      </c>
      <c r="B20" s="9">
        <f>F19</f>
        <v/>
      </c>
      <c r="C20" s="9">
        <f>D20+E20</f>
        <v/>
      </c>
      <c r="D20" s="9">
        <f>B20*$B$6</f>
        <v/>
      </c>
      <c r="E20" s="9">
        <f>$B$7</f>
        <v/>
      </c>
      <c r="F20" s="9">
        <f>B20-E20</f>
        <v/>
      </c>
    </row>
    <row r="21">
      <c r="A21" s="8" t="n">
        <v>12</v>
      </c>
      <c r="B21" s="9">
        <f>F20</f>
        <v/>
      </c>
      <c r="C21" s="9">
        <f>D21+E21</f>
        <v/>
      </c>
      <c r="D21" s="9">
        <f>B21*$B$6</f>
        <v/>
      </c>
      <c r="E21" s="9">
        <f>$B$7</f>
        <v/>
      </c>
      <c r="F21" s="9">
        <f>B21-E21</f>
        <v/>
      </c>
    </row>
    <row r="22">
      <c r="A22" s="8" t="n">
        <v>13</v>
      </c>
      <c r="B22" s="9">
        <f>F21</f>
        <v/>
      </c>
      <c r="C22" s="9">
        <f>D22+E22</f>
        <v/>
      </c>
      <c r="D22" s="9">
        <f>B22*$B$6</f>
        <v/>
      </c>
      <c r="E22" s="9">
        <f>$B$7</f>
        <v/>
      </c>
      <c r="F22" s="9">
        <f>B22-E22</f>
        <v/>
      </c>
    </row>
    <row r="23">
      <c r="A23" s="8" t="n">
        <v>14</v>
      </c>
      <c r="B23" s="9">
        <f>F22</f>
        <v/>
      </c>
      <c r="C23" s="9">
        <f>D23+E23</f>
        <v/>
      </c>
      <c r="D23" s="9">
        <f>B23*$B$6</f>
        <v/>
      </c>
      <c r="E23" s="9">
        <f>$B$7</f>
        <v/>
      </c>
      <c r="F23" s="9">
        <f>B23-E23</f>
        <v/>
      </c>
    </row>
    <row r="24">
      <c r="A24" s="8" t="n">
        <v>15</v>
      </c>
      <c r="B24" s="9">
        <f>F23</f>
        <v/>
      </c>
      <c r="C24" s="9">
        <f>D24+E24</f>
        <v/>
      </c>
      <c r="D24" s="9">
        <f>B24*$B$6</f>
        <v/>
      </c>
      <c r="E24" s="9">
        <f>$B$7</f>
        <v/>
      </c>
      <c r="F24" s="9">
        <f>B24-E24</f>
        <v/>
      </c>
    </row>
    <row r="25">
      <c r="A25" s="8" t="n">
        <v>16</v>
      </c>
      <c r="B25" s="9">
        <f>F24</f>
        <v/>
      </c>
      <c r="C25" s="9">
        <f>D25+E25</f>
        <v/>
      </c>
      <c r="D25" s="9">
        <f>B25*$B$6</f>
        <v/>
      </c>
      <c r="E25" s="9">
        <f>$B$7</f>
        <v/>
      </c>
      <c r="F25" s="9">
        <f>B25-E25</f>
        <v/>
      </c>
    </row>
    <row r="26">
      <c r="A26" s="8" t="n">
        <v>17</v>
      </c>
      <c r="B26" s="9">
        <f>F25</f>
        <v/>
      </c>
      <c r="C26" s="9">
        <f>D26+E26</f>
        <v/>
      </c>
      <c r="D26" s="9">
        <f>B26*$B$6</f>
        <v/>
      </c>
      <c r="E26" s="9">
        <f>$B$7</f>
        <v/>
      </c>
      <c r="F26" s="9">
        <f>B26-E26</f>
        <v/>
      </c>
    </row>
    <row r="27">
      <c r="A27" s="8" t="n">
        <v>18</v>
      </c>
      <c r="B27" s="9">
        <f>F26</f>
        <v/>
      </c>
      <c r="C27" s="9">
        <f>D27+E27</f>
        <v/>
      </c>
      <c r="D27" s="9">
        <f>B27*$B$6</f>
        <v/>
      </c>
      <c r="E27" s="9">
        <f>$B$7</f>
        <v/>
      </c>
      <c r="F27" s="9">
        <f>B27-E27</f>
        <v/>
      </c>
    </row>
    <row r="28">
      <c r="A28" s="8" t="n">
        <v>19</v>
      </c>
      <c r="B28" s="9">
        <f>F27</f>
        <v/>
      </c>
      <c r="C28" s="9">
        <f>D28+E28</f>
        <v/>
      </c>
      <c r="D28" s="9">
        <f>B28*$B$6</f>
        <v/>
      </c>
      <c r="E28" s="9">
        <f>$B$7</f>
        <v/>
      </c>
      <c r="F28" s="9">
        <f>B28-E28</f>
        <v/>
      </c>
    </row>
    <row r="29">
      <c r="A29" s="8" t="n">
        <v>20</v>
      </c>
      <c r="B29" s="9">
        <f>F28</f>
        <v/>
      </c>
      <c r="C29" s="9">
        <f>D29+E29</f>
        <v/>
      </c>
      <c r="D29" s="9">
        <f>B29*$B$6</f>
        <v/>
      </c>
      <c r="E29" s="9">
        <f>$B$7</f>
        <v/>
      </c>
      <c r="F29" s="9">
        <f>B29-E29</f>
        <v/>
      </c>
    </row>
    <row r="30">
      <c r="A30" s="8" t="n">
        <v>21</v>
      </c>
      <c r="B30" s="9">
        <f>F29</f>
        <v/>
      </c>
      <c r="C30" s="9">
        <f>D30+E30</f>
        <v/>
      </c>
      <c r="D30" s="9">
        <f>B30*$B$6</f>
        <v/>
      </c>
      <c r="E30" s="9">
        <f>$B$7</f>
        <v/>
      </c>
      <c r="F30" s="9">
        <f>B30-E30</f>
        <v/>
      </c>
    </row>
    <row r="31">
      <c r="A31" s="8" t="n">
        <v>22</v>
      </c>
      <c r="B31" s="9">
        <f>F30</f>
        <v/>
      </c>
      <c r="C31" s="9">
        <f>D31+E31</f>
        <v/>
      </c>
      <c r="D31" s="9">
        <f>B31*$B$6</f>
        <v/>
      </c>
      <c r="E31" s="9">
        <f>$B$7</f>
        <v/>
      </c>
      <c r="F31" s="9">
        <f>B31-E31</f>
        <v/>
      </c>
    </row>
    <row r="32">
      <c r="A32" s="8" t="n">
        <v>23</v>
      </c>
      <c r="B32" s="9">
        <f>F31</f>
        <v/>
      </c>
      <c r="C32" s="9">
        <f>D32+E32</f>
        <v/>
      </c>
      <c r="D32" s="9">
        <f>B32*$B$6</f>
        <v/>
      </c>
      <c r="E32" s="9">
        <f>$B$7</f>
        <v/>
      </c>
      <c r="F32" s="9">
        <f>B32-E32</f>
        <v/>
      </c>
    </row>
    <row r="33">
      <c r="A33" s="8" t="n">
        <v>24</v>
      </c>
      <c r="B33" s="9">
        <f>F32</f>
        <v/>
      </c>
      <c r="C33" s="9">
        <f>D33+E33</f>
        <v/>
      </c>
      <c r="D33" s="9">
        <f>B33*$B$6</f>
        <v/>
      </c>
      <c r="E33" s="9">
        <f>$B$7</f>
        <v/>
      </c>
      <c r="F33" s="9">
        <f>B33-E33</f>
        <v/>
      </c>
    </row>
    <row r="34">
      <c r="A34" s="8" t="n">
        <v>25</v>
      </c>
      <c r="B34" s="9">
        <f>F33</f>
        <v/>
      </c>
      <c r="C34" s="9">
        <f>D34+E34</f>
        <v/>
      </c>
      <c r="D34" s="9">
        <f>B34*$B$6</f>
        <v/>
      </c>
      <c r="E34" s="9">
        <f>$B$7</f>
        <v/>
      </c>
      <c r="F34" s="9">
        <f>B34-E34</f>
        <v/>
      </c>
    </row>
    <row r="35">
      <c r="A35" s="8" t="n">
        <v>26</v>
      </c>
      <c r="B35" s="9">
        <f>F34</f>
        <v/>
      </c>
      <c r="C35" s="9">
        <f>D35+E35</f>
        <v/>
      </c>
      <c r="D35" s="9">
        <f>B35*$B$6</f>
        <v/>
      </c>
      <c r="E35" s="9">
        <f>$B$7</f>
        <v/>
      </c>
      <c r="F35" s="9">
        <f>B35-E35</f>
        <v/>
      </c>
    </row>
    <row r="36">
      <c r="A36" s="8" t="n">
        <v>27</v>
      </c>
      <c r="B36" s="9">
        <f>F35</f>
        <v/>
      </c>
      <c r="C36" s="9">
        <f>D36+E36</f>
        <v/>
      </c>
      <c r="D36" s="9">
        <f>B36*$B$6</f>
        <v/>
      </c>
      <c r="E36" s="9">
        <f>$B$7</f>
        <v/>
      </c>
      <c r="F36" s="9">
        <f>B36-E36</f>
        <v/>
      </c>
    </row>
    <row r="37">
      <c r="A37" s="8" t="n">
        <v>28</v>
      </c>
      <c r="B37" s="9">
        <f>F36</f>
        <v/>
      </c>
      <c r="C37" s="9">
        <f>D37+E37</f>
        <v/>
      </c>
      <c r="D37" s="9">
        <f>B37*$B$6</f>
        <v/>
      </c>
      <c r="E37" s="9">
        <f>$B$7</f>
        <v/>
      </c>
      <c r="F37" s="9">
        <f>B37-E37</f>
        <v/>
      </c>
    </row>
    <row r="38">
      <c r="A38" s="8" t="n">
        <v>29</v>
      </c>
      <c r="B38" s="9">
        <f>F37</f>
        <v/>
      </c>
      <c r="C38" s="9">
        <f>D38+E38</f>
        <v/>
      </c>
      <c r="D38" s="9">
        <f>B38*$B$6</f>
        <v/>
      </c>
      <c r="E38" s="9">
        <f>$B$7</f>
        <v/>
      </c>
      <c r="F38" s="9">
        <f>B38-E38</f>
        <v/>
      </c>
    </row>
    <row r="39">
      <c r="A39" s="8" t="n">
        <v>30</v>
      </c>
      <c r="B39" s="9">
        <f>F38</f>
        <v/>
      </c>
      <c r="C39" s="9">
        <f>D39+E39</f>
        <v/>
      </c>
      <c r="D39" s="9">
        <f>B39*$B$6</f>
        <v/>
      </c>
      <c r="E39" s="9">
        <f>$B$7</f>
        <v/>
      </c>
      <c r="F39" s="9">
        <f>B39-E39</f>
        <v/>
      </c>
    </row>
    <row r="40">
      <c r="A40" s="8" t="n">
        <v>31</v>
      </c>
      <c r="B40" s="9">
        <f>F39</f>
        <v/>
      </c>
      <c r="C40" s="9">
        <f>D40+E40</f>
        <v/>
      </c>
      <c r="D40" s="9">
        <f>B40*$B$6</f>
        <v/>
      </c>
      <c r="E40" s="9">
        <f>$B$7</f>
        <v/>
      </c>
      <c r="F40" s="9">
        <f>B40-E40</f>
        <v/>
      </c>
    </row>
    <row r="41">
      <c r="A41" s="8" t="n">
        <v>32</v>
      </c>
      <c r="B41" s="9">
        <f>F40</f>
        <v/>
      </c>
      <c r="C41" s="9">
        <f>D41+E41</f>
        <v/>
      </c>
      <c r="D41" s="9">
        <f>B41*$B$6</f>
        <v/>
      </c>
      <c r="E41" s="9">
        <f>$B$7</f>
        <v/>
      </c>
      <c r="F41" s="9">
        <f>B41-E41</f>
        <v/>
      </c>
    </row>
    <row r="42">
      <c r="A42" s="8" t="n">
        <v>33</v>
      </c>
      <c r="B42" s="9">
        <f>F41</f>
        <v/>
      </c>
      <c r="C42" s="9">
        <f>D42+E42</f>
        <v/>
      </c>
      <c r="D42" s="9">
        <f>B42*$B$6</f>
        <v/>
      </c>
      <c r="E42" s="9">
        <f>$B$7</f>
        <v/>
      </c>
      <c r="F42" s="9">
        <f>B42-E42</f>
        <v/>
      </c>
    </row>
    <row r="43">
      <c r="A43" s="8" t="n">
        <v>34</v>
      </c>
      <c r="B43" s="9">
        <f>F42</f>
        <v/>
      </c>
      <c r="C43" s="9">
        <f>D43+E43</f>
        <v/>
      </c>
      <c r="D43" s="9">
        <f>B43*$B$6</f>
        <v/>
      </c>
      <c r="E43" s="9">
        <f>$B$7</f>
        <v/>
      </c>
      <c r="F43" s="9">
        <f>B43-E43</f>
        <v/>
      </c>
    </row>
    <row r="44">
      <c r="A44" s="8" t="n">
        <v>35</v>
      </c>
      <c r="B44" s="9">
        <f>F43</f>
        <v/>
      </c>
      <c r="C44" s="9">
        <f>D44+E44</f>
        <v/>
      </c>
      <c r="D44" s="9">
        <f>B44*$B$6</f>
        <v/>
      </c>
      <c r="E44" s="9">
        <f>$B$7</f>
        <v/>
      </c>
      <c r="F44" s="9">
        <f>B44-E44</f>
        <v/>
      </c>
    </row>
    <row r="45">
      <c r="A45" s="8" t="n">
        <v>36</v>
      </c>
      <c r="B45" s="9">
        <f>F44</f>
        <v/>
      </c>
      <c r="C45" s="9">
        <f>D45+E45</f>
        <v/>
      </c>
      <c r="D45" s="9">
        <f>B45*$B$6</f>
        <v/>
      </c>
      <c r="E45" s="9">
        <f>$B$7</f>
        <v/>
      </c>
      <c r="F45" s="9">
        <f>B45-E45</f>
        <v/>
      </c>
    </row>
    <row r="46">
      <c r="A46" s="8" t="n">
        <v>37</v>
      </c>
      <c r="B46" s="9">
        <f>F45</f>
        <v/>
      </c>
      <c r="C46" s="9">
        <f>D46+E46</f>
        <v/>
      </c>
      <c r="D46" s="9">
        <f>B46*$B$6</f>
        <v/>
      </c>
      <c r="E46" s="9">
        <f>$B$7</f>
        <v/>
      </c>
      <c r="F46" s="9">
        <f>B46-E46</f>
        <v/>
      </c>
    </row>
    <row r="47">
      <c r="A47" s="8" t="n">
        <v>38</v>
      </c>
      <c r="B47" s="9">
        <f>F46</f>
        <v/>
      </c>
      <c r="C47" s="9">
        <f>D47+E47</f>
        <v/>
      </c>
      <c r="D47" s="9">
        <f>B47*$B$6</f>
        <v/>
      </c>
      <c r="E47" s="9">
        <f>$B$7</f>
        <v/>
      </c>
      <c r="F47" s="9">
        <f>B47-E47</f>
        <v/>
      </c>
    </row>
    <row r="48">
      <c r="A48" s="8" t="n">
        <v>39</v>
      </c>
      <c r="B48" s="9">
        <f>F47</f>
        <v/>
      </c>
      <c r="C48" s="9">
        <f>D48+E48</f>
        <v/>
      </c>
      <c r="D48" s="9">
        <f>B48*$B$6</f>
        <v/>
      </c>
      <c r="E48" s="9">
        <f>$B$7</f>
        <v/>
      </c>
      <c r="F48" s="9">
        <f>B48-E48</f>
        <v/>
      </c>
    </row>
    <row r="49">
      <c r="A49" s="8" t="n">
        <v>40</v>
      </c>
      <c r="B49" s="9">
        <f>F48</f>
        <v/>
      </c>
      <c r="C49" s="9">
        <f>D49+E49</f>
        <v/>
      </c>
      <c r="D49" s="9">
        <f>B49*$B$6</f>
        <v/>
      </c>
      <c r="E49" s="9">
        <f>$B$7</f>
        <v/>
      </c>
      <c r="F49" s="9">
        <f>B49-E49</f>
        <v/>
      </c>
    </row>
    <row r="50">
      <c r="A50" s="8" t="n">
        <v>41</v>
      </c>
      <c r="B50" s="9">
        <f>F49</f>
        <v/>
      </c>
      <c r="C50" s="9">
        <f>D50+E50</f>
        <v/>
      </c>
      <c r="D50" s="9">
        <f>B50*$B$6</f>
        <v/>
      </c>
      <c r="E50" s="9">
        <f>$B$7</f>
        <v/>
      </c>
      <c r="F50" s="9">
        <f>B50-E50</f>
        <v/>
      </c>
    </row>
    <row r="51">
      <c r="A51" s="8" t="n">
        <v>42</v>
      </c>
      <c r="B51" s="9">
        <f>F50</f>
        <v/>
      </c>
      <c r="C51" s="9">
        <f>D51+E51</f>
        <v/>
      </c>
      <c r="D51" s="9">
        <f>B51*$B$6</f>
        <v/>
      </c>
      <c r="E51" s="9">
        <f>$B$7</f>
        <v/>
      </c>
      <c r="F51" s="9">
        <f>B51-E51</f>
        <v/>
      </c>
    </row>
    <row r="52">
      <c r="A52" s="8" t="n">
        <v>43</v>
      </c>
      <c r="B52" s="9">
        <f>F51</f>
        <v/>
      </c>
      <c r="C52" s="9">
        <f>D52+E52</f>
        <v/>
      </c>
      <c r="D52" s="9">
        <f>B52*$B$6</f>
        <v/>
      </c>
      <c r="E52" s="9">
        <f>$B$7</f>
        <v/>
      </c>
      <c r="F52" s="9">
        <f>B52-E52</f>
        <v/>
      </c>
    </row>
    <row r="53">
      <c r="A53" s="8" t="n">
        <v>44</v>
      </c>
      <c r="B53" s="9">
        <f>F52</f>
        <v/>
      </c>
      <c r="C53" s="9">
        <f>D53+E53</f>
        <v/>
      </c>
      <c r="D53" s="9">
        <f>B53*$B$6</f>
        <v/>
      </c>
      <c r="E53" s="9">
        <f>$B$7</f>
        <v/>
      </c>
      <c r="F53" s="9">
        <f>B53-E53</f>
        <v/>
      </c>
    </row>
    <row r="54">
      <c r="A54" s="8" t="n">
        <v>45</v>
      </c>
      <c r="B54" s="9">
        <f>F53</f>
        <v/>
      </c>
      <c r="C54" s="9">
        <f>D54+E54</f>
        <v/>
      </c>
      <c r="D54" s="9">
        <f>B54*$B$6</f>
        <v/>
      </c>
      <c r="E54" s="9">
        <f>$B$7</f>
        <v/>
      </c>
      <c r="F54" s="9">
        <f>B54-E54</f>
        <v/>
      </c>
    </row>
    <row r="55">
      <c r="A55" s="8" t="n">
        <v>46</v>
      </c>
      <c r="B55" s="9">
        <f>F54</f>
        <v/>
      </c>
      <c r="C55" s="9">
        <f>D55+E55</f>
        <v/>
      </c>
      <c r="D55" s="9">
        <f>B55*$B$6</f>
        <v/>
      </c>
      <c r="E55" s="9">
        <f>$B$7</f>
        <v/>
      </c>
      <c r="F55" s="9">
        <f>B55-E55</f>
        <v/>
      </c>
    </row>
    <row r="56">
      <c r="A56" s="8" t="n">
        <v>47</v>
      </c>
      <c r="B56" s="9">
        <f>F55</f>
        <v/>
      </c>
      <c r="C56" s="9">
        <f>D56+E56</f>
        <v/>
      </c>
      <c r="D56" s="9">
        <f>B56*$B$6</f>
        <v/>
      </c>
      <c r="E56" s="9">
        <f>$B$7</f>
        <v/>
      </c>
      <c r="F56" s="9">
        <f>B56-E56</f>
        <v/>
      </c>
    </row>
    <row r="57">
      <c r="A57" s="8" t="n">
        <v>48</v>
      </c>
      <c r="B57" s="9">
        <f>F56</f>
        <v/>
      </c>
      <c r="C57" s="9">
        <f>D57+E57</f>
        <v/>
      </c>
      <c r="D57" s="9">
        <f>B57*$B$6</f>
        <v/>
      </c>
      <c r="E57" s="9">
        <f>$B$7</f>
        <v/>
      </c>
      <c r="F57" s="9">
        <f>B57-E57</f>
        <v/>
      </c>
    </row>
    <row r="58">
      <c r="A58" s="8" t="n">
        <v>49</v>
      </c>
      <c r="B58" s="9">
        <f>F57</f>
        <v/>
      </c>
      <c r="C58" s="9">
        <f>D58+E58</f>
        <v/>
      </c>
      <c r="D58" s="9">
        <f>B58*$B$6</f>
        <v/>
      </c>
      <c r="E58" s="9">
        <f>$B$7</f>
        <v/>
      </c>
      <c r="F58" s="9">
        <f>B58-E58</f>
        <v/>
      </c>
    </row>
    <row r="59">
      <c r="A59" s="8" t="n">
        <v>50</v>
      </c>
      <c r="B59" s="9">
        <f>F58</f>
        <v/>
      </c>
      <c r="C59" s="9">
        <f>D59+E59</f>
        <v/>
      </c>
      <c r="D59" s="9">
        <f>B59*$B$6</f>
        <v/>
      </c>
      <c r="E59" s="9">
        <f>$B$7</f>
        <v/>
      </c>
      <c r="F59" s="9">
        <f>B59-E59</f>
        <v/>
      </c>
    </row>
    <row r="60">
      <c r="A60" s="8" t="n">
        <v>51</v>
      </c>
      <c r="B60" s="9">
        <f>F59</f>
        <v/>
      </c>
      <c r="C60" s="9">
        <f>D60+E60</f>
        <v/>
      </c>
      <c r="D60" s="9">
        <f>B60*$B$6</f>
        <v/>
      </c>
      <c r="E60" s="9">
        <f>$B$7</f>
        <v/>
      </c>
      <c r="F60" s="9">
        <f>B60-E60</f>
        <v/>
      </c>
    </row>
    <row r="61">
      <c r="A61" s="8" t="n">
        <v>52</v>
      </c>
      <c r="B61" s="9">
        <f>F60</f>
        <v/>
      </c>
      <c r="C61" s="9">
        <f>D61+E61</f>
        <v/>
      </c>
      <c r="D61" s="9">
        <f>B61*$B$6</f>
        <v/>
      </c>
      <c r="E61" s="9">
        <f>$B$7</f>
        <v/>
      </c>
      <c r="F61" s="9">
        <f>B61-E61</f>
        <v/>
      </c>
    </row>
    <row r="62">
      <c r="A62" s="8" t="n">
        <v>53</v>
      </c>
      <c r="B62" s="9">
        <f>F61</f>
        <v/>
      </c>
      <c r="C62" s="9">
        <f>D62+E62</f>
        <v/>
      </c>
      <c r="D62" s="9">
        <f>B62*$B$6</f>
        <v/>
      </c>
      <c r="E62" s="9">
        <f>$B$7</f>
        <v/>
      </c>
      <c r="F62" s="9">
        <f>B62-E62</f>
        <v/>
      </c>
    </row>
    <row r="63">
      <c r="A63" s="8" t="n">
        <v>54</v>
      </c>
      <c r="B63" s="9">
        <f>F62</f>
        <v/>
      </c>
      <c r="C63" s="9">
        <f>D63+E63</f>
        <v/>
      </c>
      <c r="D63" s="9">
        <f>B63*$B$6</f>
        <v/>
      </c>
      <c r="E63" s="9">
        <f>$B$7</f>
        <v/>
      </c>
      <c r="F63" s="9">
        <f>B63-E63</f>
        <v/>
      </c>
    </row>
    <row r="64">
      <c r="A64" s="8" t="n">
        <v>55</v>
      </c>
      <c r="B64" s="9">
        <f>F63</f>
        <v/>
      </c>
      <c r="C64" s="9">
        <f>D64+E64</f>
        <v/>
      </c>
      <c r="D64" s="9">
        <f>B64*$B$6</f>
        <v/>
      </c>
      <c r="E64" s="9">
        <f>$B$7</f>
        <v/>
      </c>
      <c r="F64" s="9">
        <f>B64-E64</f>
        <v/>
      </c>
    </row>
    <row r="65">
      <c r="A65" s="8" t="n">
        <v>56</v>
      </c>
      <c r="B65" s="9">
        <f>F64</f>
        <v/>
      </c>
      <c r="C65" s="9">
        <f>D65+E65</f>
        <v/>
      </c>
      <c r="D65" s="9">
        <f>B65*$B$6</f>
        <v/>
      </c>
      <c r="E65" s="9">
        <f>$B$7</f>
        <v/>
      </c>
      <c r="F65" s="9">
        <f>B65-E65</f>
        <v/>
      </c>
    </row>
    <row r="66">
      <c r="A66" s="8" t="n">
        <v>57</v>
      </c>
      <c r="B66" s="9">
        <f>F65</f>
        <v/>
      </c>
      <c r="C66" s="9">
        <f>D66+E66</f>
        <v/>
      </c>
      <c r="D66" s="9">
        <f>B66*$B$6</f>
        <v/>
      </c>
      <c r="E66" s="9">
        <f>$B$7</f>
        <v/>
      </c>
      <c r="F66" s="9">
        <f>B66-E66</f>
        <v/>
      </c>
    </row>
    <row r="67">
      <c r="A67" s="8" t="n">
        <v>58</v>
      </c>
      <c r="B67" s="9">
        <f>F66</f>
        <v/>
      </c>
      <c r="C67" s="9">
        <f>D67+E67</f>
        <v/>
      </c>
      <c r="D67" s="9">
        <f>B67*$B$6</f>
        <v/>
      </c>
      <c r="E67" s="9">
        <f>$B$7</f>
        <v/>
      </c>
      <c r="F67" s="9">
        <f>B67-E67</f>
        <v/>
      </c>
    </row>
    <row r="68">
      <c r="A68" s="8" t="n">
        <v>59</v>
      </c>
      <c r="B68" s="9">
        <f>F67</f>
        <v/>
      </c>
      <c r="C68" s="9">
        <f>D68+E68</f>
        <v/>
      </c>
      <c r="D68" s="9">
        <f>B68*$B$6</f>
        <v/>
      </c>
      <c r="E68" s="9">
        <f>$B$7</f>
        <v/>
      </c>
      <c r="F68" s="9">
        <f>B68-E68</f>
        <v/>
      </c>
    </row>
    <row r="69">
      <c r="A69" s="8" t="n">
        <v>60</v>
      </c>
      <c r="B69" s="9">
        <f>F68</f>
        <v/>
      </c>
      <c r="C69" s="9">
        <f>D69+E69</f>
        <v/>
      </c>
      <c r="D69" s="9">
        <f>B69*$B$6</f>
        <v/>
      </c>
      <c r="E69" s="9">
        <f>$B$7</f>
        <v/>
      </c>
      <c r="F69" s="9">
        <f>B69-E69</f>
        <v/>
      </c>
    </row>
    <row r="71">
      <c r="B71" s="5" t="inlineStr">
        <is>
          <t>合計</t>
        </is>
      </c>
      <c r="C71" s="10">
        <f>SUM(C10:C69)</f>
        <v/>
      </c>
      <c r="D71" s="10">
        <f>SUM(D10:D69)</f>
        <v/>
      </c>
      <c r="E71" s="10">
        <f>SUM(E10:E69)</f>
        <v/>
      </c>
    </row>
    <row r="72">
      <c r="B72" s="11" t="inlineStr">
        <is>
          <t>完済確認（期末残高が0に近いか）</t>
        </is>
      </c>
      <c r="C72" s="3">
        <f>ROUND(F69,0)</f>
        <v/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返済計画書（返済予定表） 使い方</t>
        </is>
      </c>
    </row>
    <row r="2">
      <c r="A2" s="13" t="inlineStr"/>
    </row>
    <row r="3">
      <c r="A3" s="13" t="inlineStr">
        <is>
          <t>1. B3セルに借入金額、B4セルに年利（％）、B5セルに返済回数（回）を入力してください。</t>
        </is>
      </c>
    </row>
    <row r="4">
      <c r="A4" s="13" t="inlineStr">
        <is>
          <t>2. 「元利均等返済」シートは毎月の返済額が一定、「元金均等返済」シートは毎月の元金部分が一定です。</t>
        </is>
      </c>
    </row>
    <row r="5">
      <c r="A5" s="13" t="inlineStr">
        <is>
          <t>3. 表の各行（回号1〜60）に、期首残高・返済額・うち利息・うち元金・期末残高が自動計算されます。</t>
        </is>
      </c>
    </row>
    <row r="6">
      <c r="A6" s="13" t="inlineStr">
        <is>
          <t>4. 最終回（60回目）の期末残高が0（またはごくわずかな端数）になっていれば、計算が正しく完済に到達しています。</t>
        </is>
      </c>
    </row>
    <row r="7">
      <c r="A7" s="13" t="inlineStr"/>
    </row>
    <row r="8">
      <c r="A8" s="14" t="inlineStr">
        <is>
          <t>設計上の注意（2026-09-04確認）</t>
        </is>
      </c>
    </row>
    <row r="9">
      <c r="A9" s="13" t="inlineStr">
        <is>
          <t>・毎月返済額（元利均等）は「年金現価係数」の公式 PMT=P×r÷{1－（1＋r）の(－n)乗} で計算しています</t>
        </is>
      </c>
    </row>
    <row r="10">
      <c r="A10" s="13" t="inlineStr">
        <is>
          <t xml:space="preserve">　 （P=借入金額、r=月利、n=返済回数）。年利0%の場合はこの公式が0で割ることになるため、</t>
        </is>
      </c>
    </row>
    <row r="11">
      <c r="A11" s="13" t="inlineStr">
        <is>
          <t xml:space="preserve">　 IF文で「借入金額÷返済回数」に自動的に切り替わるようにしています。</t>
        </is>
      </c>
    </row>
    <row r="12">
      <c r="A12" s="13" t="inlineStr">
        <is>
          <t>・本テンプレートは一般的な情報提供を目的とした簡易フォーマットです。特定の金融機関の様式ではありません。</t>
        </is>
      </c>
    </row>
    <row r="13">
      <c r="A13" s="13" t="inlineStr">
        <is>
          <t>・Python（formulasライブラリ）で全セルを評価し、期首残高1のPythonでの手計算結果と一致すること、</t>
        </is>
      </c>
    </row>
    <row r="14">
      <c r="A14" s="13" t="inlineStr">
        <is>
          <t xml:space="preserve">　 最終回の期末残高が0になること（浮動小数点誤差の範囲内）を確認しています。</t>
        </is>
      </c>
    </row>
    <row r="15">
      <c r="A15" s="13" t="inlineStr"/>
    </row>
    <row r="16">
      <c r="A16" s="13" t="inlineStr">
        <is>
          <t>本テンプレートは一般的な情報提供を目的としています。実際の返済条件は、借入先の金融機関の</t>
        </is>
      </c>
    </row>
    <row r="17">
      <c r="A17" s="13" t="inlineStr">
        <is>
          <t>契約内容・返済予定表に従ってください。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2026-09-04T05:04:24Z</dcterms:created>
  <dcterms:modified xmlns:dcterms="http://purl.org/dc/terms/" xmlns:xsi="http://www.w3.org/2001/XMLSchema-instance" xsi:type="dcterms:W3CDTF">2026-09-04T05:04:24Z</dcterms:modified>
</cp:coreProperties>
</file>